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15" activeTab="0"/>
  </bookViews>
  <sheets>
    <sheet name="hatvac1" sheetId="1" r:id="rId1"/>
  </sheets>
  <definedNames/>
  <calcPr fullCalcOnLoad="1"/>
</workbook>
</file>

<file path=xl/sharedStrings.xml><?xml version="1.0" encoding="utf-8"?>
<sst xmlns="http://schemas.openxmlformats.org/spreadsheetml/2006/main" count="474" uniqueCount="331">
  <si>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</si>
  <si>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</si>
  <si>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</si>
  <si>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</si>
  <si>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</si>
  <si>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</si>
  <si>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</t>
  </si>
  <si>
    <t>ՀԱՏՎԱԾ 1
ՀԱՄԱՅՆՔԻ ԲՅՈՒՋԵԻ ԵԿԱՄՈՒՏՆԵՐԸ</t>
  </si>
  <si>
    <t>(հազար դրամով)</t>
  </si>
  <si>
    <t>Տողի
N</t>
  </si>
  <si>
    <t>Եկամտատեսակները</t>
  </si>
  <si>
    <t>Հոդվածի NN</t>
  </si>
  <si>
    <t>Ընդամենը (ս.5+ս.6)</t>
  </si>
  <si>
    <t>այդ թվում</t>
  </si>
  <si>
    <t>վարչական մաս</t>
  </si>
  <si>
    <t>ֆոնդային մաս</t>
  </si>
  <si>
    <t>1</t>
  </si>
  <si>
    <t>2</t>
  </si>
  <si>
    <t>3</t>
  </si>
  <si>
    <t>4</t>
  </si>
  <si>
    <t>5</t>
  </si>
  <si>
    <t>6</t>
  </si>
  <si>
    <t>1000</t>
  </si>
  <si>
    <t>ԸՆԴԱՄԵՆԸ ԵԿԱՄՈՒՏՆԵՐ (տող 1100 + տող 1200 + տող 1300) այդ թվում՝</t>
  </si>
  <si>
    <t>1100</t>
  </si>
  <si>
    <t>1. ՀԱՐԿԵՐ ԵՎ ՏՈՒՐՔԵՐ (տող 1110 + տող 1120 + տող 1130 + տող 1150 + տող 1160), այդ թվում`</t>
  </si>
  <si>
    <t>7100</t>
  </si>
  <si>
    <t>x</t>
  </si>
  <si>
    <t>1110</t>
  </si>
  <si>
    <t>1.1 Գույքային հարկեր անշարժ գույքից (տող 1111 + տող 1112), այդ թվում`</t>
  </si>
  <si>
    <t>7131</t>
  </si>
  <si>
    <t>1111</t>
  </si>
  <si>
    <t>Գույքահարկ համայնքների վարչական տարածքներում գտնվող շենքերի և շինությունների համար</t>
  </si>
  <si>
    <t>1112</t>
  </si>
  <si>
    <t>Հողի հարկ համայնքների վարչական տարածքներում գտնվող հողի համար</t>
  </si>
  <si>
    <t>1112Ա</t>
  </si>
  <si>
    <t>1112Ե</t>
  </si>
  <si>
    <t>1120</t>
  </si>
  <si>
    <t>1.2 Գույքային հարկեր այլ գույքից, այդ թվում`</t>
  </si>
  <si>
    <t>7136</t>
  </si>
  <si>
    <t>1121</t>
  </si>
  <si>
    <t>Գույքահարկ փոխադրամիջոցների համար</t>
  </si>
  <si>
    <t>1130</t>
  </si>
  <si>
    <t>1.3 Ապրանքների օգտագործման կամ գործունեության իրականացման թույլտվության վճարներ, այդ թվում`</t>
  </si>
  <si>
    <t>7145</t>
  </si>
  <si>
    <t>1131</t>
  </si>
  <si>
    <t>Տեղական տուրքեր, (տող 1132 + տող 1135 + տող 1136 + տող 1137 + տող 1138 + տող 1139 + տող 1140 + տող 1141 + տող 1142 + տող 1143 + տող 1144 + տող 1145), այդ թվում`</t>
  </si>
  <si>
    <t>71452</t>
  </si>
  <si>
    <t>1132</t>
  </si>
  <si>
    <t>ա) Համայնքի տարածքում նոր շենքերի, շինությունների (ներառյալ ոչ հիմնական) շինարարություն (տեղադրման) թույլտվության համար (տող 1133 + տող 1334), որից`</t>
  </si>
  <si>
    <t>1133</t>
  </si>
  <si>
    <t>աա) Հիմնական շինությունների համար</t>
  </si>
  <si>
    <t>1133Ա</t>
  </si>
  <si>
    <t>-մինչև 300 քառ. մ. ընդհանուր մակերես ունեցող  անհատական բնակելի, այդ թվում այգեգործական (ամառանոցային) տների, ինչպես նաև 200քառ.մ. ընդհանուր մակերես ունեցող և հասարակական և արտադրական նշանակության օբյեկտների համար -Ջերմուկ</t>
  </si>
  <si>
    <t>1133Բ</t>
  </si>
  <si>
    <t>1133) տողում չնախատեսված օբյեկտների համար, որից</t>
  </si>
  <si>
    <t>1133Գ</t>
  </si>
  <si>
    <t>- 201-ից մինչև 500 քառ.մ. ընդհանուր մակերես ունեցող օբյեկտների համար</t>
  </si>
  <si>
    <t>1133Դ</t>
  </si>
  <si>
    <t>501-ից մինչև 1000 քառ.մ. ընդհանուր մակերես ունեցող օբյեկտների համար</t>
  </si>
  <si>
    <t>1133Ե</t>
  </si>
  <si>
    <t xml:space="preserve">1001-ից մինչև 3000 քառ.մ. ընդհանուր մակերես ունեցող օբյեկտների համար՝ </t>
  </si>
  <si>
    <t>1133Զ</t>
  </si>
  <si>
    <t>3001-ից և ավելի քառ. մ. ընդհանուր մակերես ունեցող օբյեկտների համար</t>
  </si>
  <si>
    <t>1134</t>
  </si>
  <si>
    <t>աբ) Ոչ հիմնական շինությունների համար</t>
  </si>
  <si>
    <t>1134Ա</t>
  </si>
  <si>
    <t>-մինչև 20 քառ. մ. ընդհանուր մակերես ունեցող   օբյեկտների համար</t>
  </si>
  <si>
    <t>1134Բ</t>
  </si>
  <si>
    <t>- 20 և ավելի քառ.մ. ընդհանուր մակերես ունեցող օբյեկտների համար</t>
  </si>
  <si>
    <t>1135</t>
  </si>
  <si>
    <t>1136</t>
  </si>
  <si>
    <t>գ) Համայնքի վարչական տարածքում շենքերի, շինությունների, քաղաքաշինական այլ օբյեկտների քանդման թույլտվության համար</t>
  </si>
  <si>
    <t>1137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</si>
  <si>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</si>
  <si>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1137Ա</t>
  </si>
  <si>
    <t>- ոգելից խմիչքի  վաճառքի թույլտվության համար` հիմնական և հիմնական շին. ներսում վաճառքի կազմակերպման դեպքում</t>
  </si>
  <si>
    <t>1137Բ</t>
  </si>
  <si>
    <t>- ոգելից խմիչքի  վաճառքի թույլտվության համար` հիմնական և ոչ հիմնական շին. ներսում վաճառքի կազմակերպման դեպքում (մինչև 26քմ)</t>
  </si>
  <si>
    <t>1137Գ</t>
  </si>
  <si>
    <t>- ոգելից խմիչքի  վաճառքի թույլտվության համար` հիմնական և ոչ հիմնական շին. ներսում վաճառքի կազմակերպման դեպքում (26-ից մինչև 50 քմ)</t>
  </si>
  <si>
    <t>1137Դ</t>
  </si>
  <si>
    <t>- ոգելից խմիչքի  վաճառքի թույլտվության համար` հիմնական և ոչ հիմնական շին. ներսում վաճառքի կազմակերպման դեպքում (50-ից մինչև 100 քմ)</t>
  </si>
  <si>
    <t>1137Ե</t>
  </si>
  <si>
    <t>- ոգելից խմիչքի  վաճառքի թույլտվության համար` հիմնական և ոչ հիմնական շին. ներսում վաճառքի կազմակերպման դեպքում (100-ից մինչև 200 քմ)</t>
  </si>
  <si>
    <t>1137Զ</t>
  </si>
  <si>
    <t>- ոգելից խմիչքի  վաճառքի թույլտվության համար` հիմնական և ոչ հիմնական շին. ներսում վաճառքի կազմակերպման դեպքում (200-ից մինչև 500 քմ)</t>
  </si>
  <si>
    <t>1137Է</t>
  </si>
  <si>
    <t>- ոգելից խմիչքի  վաճառքի թույլտվության համար` հիմնական և ոչ հիմնական շին. ներսում վաճառքի կազմակերպման դեպքում (500 քմ-ից ավելի)</t>
  </si>
  <si>
    <t>1137Ժ</t>
  </si>
  <si>
    <t>- ծխախոտի արտադր.  վաճառքի թույլտվության համար` հիմնական և ոչ հիմնական շին. ներսում վաճառքի կազմակերպման դեպքում</t>
  </si>
  <si>
    <t>1137Ի</t>
  </si>
  <si>
    <t>- ծխախոտի արտադր.  վաճառքի թույլտվության համար` հիմնական և ոչ հիմնական շին. ներսում վաճառքի կազմակերպման դեպքում (մինչև 26 քմ)</t>
  </si>
  <si>
    <t>1137Լ</t>
  </si>
  <si>
    <t>- ծխախոտի արտադր.  վաճառքի թույլտվության համար` հիմնական և ոչ հիմնական շին. ներսում վաճառքի կազմակերպման դեպքում (26-ից մինչև 50 քմ)</t>
  </si>
  <si>
    <t>1137Խ</t>
  </si>
  <si>
    <t>- ծխախոտի արտադր.  վաճառքի թույլտվության համար` հիմնական և ոչ հիմնական շին. ներսում վաճառքի կազմակերպման դեպքում (50-ից մինչև 100 քմ)</t>
  </si>
  <si>
    <t>1137Ծ</t>
  </si>
  <si>
    <t>- ծխախոտի արտադր.  վաճառքի թույլտվության համար` հիմնական և ոչ հիմնական շին. ներսում վաճառքի կազմակերպման դեպքում (100-ից մինչև 200 քմ)</t>
  </si>
  <si>
    <t>1137Կ</t>
  </si>
  <si>
    <t>- ծխախոտի արտադր.  վաճառքի թույլտվության համար` հիմնական և ոչ հիմնական շին. ներսում վաճառքի կազմակերպման դեպքում (200-ից մինչև 500 քմ)</t>
  </si>
  <si>
    <t>1137Հ</t>
  </si>
  <si>
    <t>- ծխախոտի արտադր.  վաճառքի թույլտվության համար` հիմնական և ոչ հիմնական շին. ներսում վաճառքի կազմակերպման դեպքում (500 քմ-ից ավելի)</t>
  </si>
  <si>
    <t>1138</t>
  </si>
  <si>
    <t>ե) Համայնքի տարածքում բացօթյա վաճառք կազմակերպելու թույլտվության համար</t>
  </si>
  <si>
    <t>1139Ա</t>
  </si>
  <si>
    <t xml:space="preserve">զ1) Համայնքի տարածքում հեղուկ վառելիքի, տեխնիկական հեղուկների, հեղուկացված գազերի մանրածախ առևտրի կետերում հեղուկ վառելիքի, տեխնիկական հեղուկների, հեղուկացված գազերի վաճառքի թույլտվության համար </t>
  </si>
  <si>
    <t>1139Բ</t>
  </si>
  <si>
    <t xml:space="preserve">զ2) Համայնքի տարածքում գտնվող խանութներում, կրպակներում տեխնիկական հեղուկների վաճառքի թույլտվության համար </t>
  </si>
  <si>
    <t>1140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</si>
  <si>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</si>
  <si>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1141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</si>
  <si>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</si>
  <si>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1142</t>
  </si>
  <si>
    <t>թ) Համայնքի տարածքում արտաքին գովազդ տեղադրելու թույլտվության համար</t>
  </si>
  <si>
    <t>1143</t>
  </si>
  <si>
    <t xml:space="preserve">ժ) Համայնքի արխիվից փաստաթղթերի պատճեններ և կրկնօրինակներ տրամադրելու համար </t>
  </si>
  <si>
    <t>1144</t>
  </si>
  <si>
    <t>ի)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</si>
  <si>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1145</t>
  </si>
  <si>
    <t>լ) Թանկարժեք մետաղներից պատրաստված իրերի մանրածախ առուվաճառքի թույլտվության համար</t>
  </si>
  <si>
    <t>1146</t>
  </si>
  <si>
    <t>Համայնքի տարածքում հանրային սննդի կազմակերպման և իրացման թույլտվության համար</t>
  </si>
  <si>
    <t>1146Ա</t>
  </si>
  <si>
    <t>- հիմնական շինությունների ներսում հանրային սննդի կազմակերպման և իրացման թույլտվության համար (մինչ 26 քմ)</t>
  </si>
  <si>
    <t>1146Բ</t>
  </si>
  <si>
    <t>- հիմնական շինությունների ներսում հանրային սննդի կազմակերպման և իրացման թույլտվության համար (26-ից մինչև 50 քմ)</t>
  </si>
  <si>
    <t>1146Գ</t>
  </si>
  <si>
    <t>- հիմնական շինությունների ներսում հանրային սննդի կազմակերպման և իրացման թույլտվության համար (50-ից մինչև 100 քմ)</t>
  </si>
  <si>
    <t>1146Դ</t>
  </si>
  <si>
    <t>- հիմնական շինությունների ներսում հանրային սննդի կազմակերպման և իրացման թույլտվության համար (100-ից մինչև 200 քմ)</t>
  </si>
  <si>
    <t>1146Ե</t>
  </si>
  <si>
    <t>- հիմնական շինությունների ներսում հանրային սննդի կազմակերպման և իրացման թույլտվության համար (200-ից մինչև 500 քմ)</t>
  </si>
  <si>
    <t>1146Զ</t>
  </si>
  <si>
    <t>- հիմնական շինությունների ներսում հանրային սննդի կազմակերպման և իրացման թույլտվության համար (500 քմ-ից ավելի)</t>
  </si>
  <si>
    <t>1146Թ</t>
  </si>
  <si>
    <t>- ոչ հիմնական շինությունների ներսում հանրային սննդի կազմակերպման և իրացման թույլտվության համար (մինչև 26 քմ)</t>
  </si>
  <si>
    <t>1146Ժ</t>
  </si>
  <si>
    <t>- ոչ հիմնական շինությունների ներսում հանրային սննդի կազմակերպման և իրացման թույլտվության համար (26-ից մինչև 50 քմ)</t>
  </si>
  <si>
    <t>1146Ի</t>
  </si>
  <si>
    <t>- ոչ հիմնական շինությունների ներսում հանրային սննդի կազմակերպման և իրացման թույլտվության համար (50-ից մինչև 100 քմ)</t>
  </si>
  <si>
    <t>1146Լ</t>
  </si>
  <si>
    <t>- ոչ հիմնական շինությունների ներսում հանրային սննդի կազմակերպման և իրացման թույլտվության համար (100-ից մինչև 200 քմ)</t>
  </si>
  <si>
    <t>1146Խ</t>
  </si>
  <si>
    <t>- ոչ հիմնական շինությունների ներսում հանրային սննդի կազմակերպման և իրացման թույլտվության համար (200-ից մինչև 500 քմ)</t>
  </si>
  <si>
    <t>1146Ծ</t>
  </si>
  <si>
    <t>- ոչ հիմնական շինությունների ներսում հանրային սննդի կազմակերպման և իրացման թույլտվության համար (500 քմ-ից ավելի)</t>
  </si>
  <si>
    <t>1147</t>
  </si>
  <si>
    <t>- համայնքների անվանումները ֆիրմային անվանումներում օգտագործելու թույլտվության համար</t>
  </si>
  <si>
    <t>1150</t>
  </si>
  <si>
    <t>1.4 Ապրանքների մատակարարումից և ծառայությունների մատուցումից այլ պարտադիր վճարներ, այդ թվում`</t>
  </si>
  <si>
    <t>7146</t>
  </si>
  <si>
    <t>1151</t>
  </si>
  <si>
    <t>Համայնքի բյուջե վճարվող պետական տուրքեր (տող 1152 + տող 1153), այդ թվում`</t>
  </si>
  <si>
    <t>1152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</si>
  <si>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</si>
  <si>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1153</t>
  </si>
  <si>
    <t>1160</t>
  </si>
  <si>
    <t>1.5 Այլ հարկային եկամուտներ, (տող 1161 + տող 1165 ), այդ թվում`</t>
  </si>
  <si>
    <t>7161</t>
  </si>
  <si>
    <t>1161</t>
  </si>
  <si>
    <t>Օրենքով պետական բյուջե ամրագրվող հարկերից և այլ պարտադիր վճարներից մասհանումներ համայնքների բյուջեներ (տող 1162 + տող 1163 + տող 1164), որից`</t>
  </si>
  <si>
    <t>1162</t>
  </si>
  <si>
    <t>ա) Եկամտահարկ</t>
  </si>
  <si>
    <t>1163</t>
  </si>
  <si>
    <t>բ) Շահութահարկ</t>
  </si>
  <si>
    <t>1164</t>
  </si>
  <si>
    <t>գ) Այլ հարկերից և պարտադիր վճարներից կատարվող մասհանումներ</t>
  </si>
  <si>
    <t>1165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</si>
  <si>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</si>
  <si>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1200</t>
  </si>
  <si>
    <t>2. ՊԱՇՏՈՆԱԿԱՆ ԴՐԱՄԱՇՆՈՐՀՆԵՐ (տող 1210 + տող 1220 + տող 1230 + տող 1240 + տող 1250 + տող 1260), այդ թվում`</t>
  </si>
  <si>
    <t>7300</t>
  </si>
  <si>
    <t>1210</t>
  </si>
  <si>
    <t>2.1 Ընթացիկ արտաքին պաշտոնական դրամաշնորհներ` ստացված այլ պետություններից, այդ թվում`</t>
  </si>
  <si>
    <t>7311</t>
  </si>
  <si>
    <t>1211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</si>
  <si>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</si>
  <si>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1220</t>
  </si>
  <si>
    <t>2.2 Կապիտալ արտաքին պաշտոնական դրամաշնորհներ` ստացված այլ պետություններից, այդ թվում`</t>
  </si>
  <si>
    <t>7312</t>
  </si>
  <si>
    <t>1221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</si>
  <si>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կապիտալ ծախսերի ֆինանսավորման նպատակով </t>
  </si>
  <si>
    <t>1230</t>
  </si>
  <si>
    <t>2.3 Ընթացիկ արտաքին պաշտոնական դրամաշնորհներ` ստացված միջազգային կազմակերպություններից, այդ թվում`</t>
  </si>
  <si>
    <t>7321</t>
  </si>
  <si>
    <t>1231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</si>
  <si>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</si>
  <si>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1240</t>
  </si>
  <si>
    <t>2.4 Կապիտալ արտաքին պաշտոնական դրամաշնորհներ` ստացված միջազգային կազմակերպություններից, այդ թվում`</t>
  </si>
  <si>
    <t>7322</t>
  </si>
  <si>
    <t>1241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</si>
  <si>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</si>
  <si>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1250</t>
  </si>
  <si>
    <t>2.5 Ընթացիկ ներքին պաշտոնական դրամաշնորհներ` ստացված կառավարման այլ մակարդակներից, (տող 1251 + տող 1254 + տող 1257 + տող 1258), որից`</t>
  </si>
  <si>
    <t>7331</t>
  </si>
  <si>
    <t>1251</t>
  </si>
  <si>
    <t>ա) Պետական բյուջեից ֆինանսական համահարթեցման սկզբունքով տրամադրվող դոտացիաներ</t>
  </si>
  <si>
    <t>1254</t>
  </si>
  <si>
    <t>բ) Պետական բյուջեից տրամադրվող այլ դոտացիաներ (տող 1255 + տող 1256), այդ թվում`</t>
  </si>
  <si>
    <t>1255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</si>
  <si>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</si>
  <si>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1256</t>
  </si>
  <si>
    <t>բբ) Պետական բյուջեից համայնքի վարչական բյուջեին տրամադրվող այլ դոտացիաներ</t>
  </si>
  <si>
    <t>1257Ա</t>
  </si>
  <si>
    <t>գ) Պետական բյուջեից տրամադրվող նպատակային հատկացումներ (սուբվենցիաներ)</t>
  </si>
  <si>
    <t>1257Բ</t>
  </si>
  <si>
    <t>1257Գ</t>
  </si>
  <si>
    <t>1258</t>
  </si>
  <si>
    <t>դ) ՀՀ այլ համայնքների բյուջեներից ընթացիկ ծախսերի ֆինանսավորման նպատակով ստացվող պաշտոնական դրամաշնորհներ, որից`</t>
  </si>
  <si>
    <t>1259</t>
  </si>
  <si>
    <t xml:space="preserve">Երևան քաղաքի համաքաղաքային նշանակության ծախսերի ֆինանսավորման նպատակով ձևավորված միջոցներից </t>
  </si>
  <si>
    <t>1260</t>
  </si>
  <si>
    <t>2.6 Կապիտալ ներքին պաշտոնական դրամաշնորհներ` ստացված կառավարման այլ մակարդակներից, (տող 1261 + տող 1262), այդ թվում`</t>
  </si>
  <si>
    <t>7332</t>
  </si>
  <si>
    <t>1261</t>
  </si>
  <si>
    <t>ա) Պետական բյուջեից կապիտալ ծախսերի ֆինանսավորման նպատակային հատկացումներ (սուբվենցիաներ)</t>
  </si>
  <si>
    <t>1262</t>
  </si>
  <si>
    <t>բ) ՀՀ այլ համայնքներից կապիտալ ծախսերի ֆինանսավորման նպատակով ստացվող պաշտոնական դրամաշնորհներ, որից`</t>
  </si>
  <si>
    <t>1263</t>
  </si>
  <si>
    <t>1300</t>
  </si>
  <si>
    <t>3. ԱՅԼ ԵԿԱՄՈՒՏՆԵՐ, (տող 1310 + տող 1320 + տող 1330 + տող 1340 + տող 1350 + տող 1360 + տող 1370 + տող 1380 + տող 1390), այդ թվում`</t>
  </si>
  <si>
    <t>7400</t>
  </si>
  <si>
    <t>1310</t>
  </si>
  <si>
    <t>3.1 Տոկոսներ, այդ թվում`</t>
  </si>
  <si>
    <t>7411</t>
  </si>
  <si>
    <t>1311</t>
  </si>
  <si>
    <t>Բանկերում համայնքի բյուջեի ժամանակավոր ազատ միջոցների տեղաբաշխումից և դեպոզիտներից ստացված տոկոսավճարներ</t>
  </si>
  <si>
    <t>1320</t>
  </si>
  <si>
    <t>3.2 Շահաբաժիններ, այդ թվում`</t>
  </si>
  <si>
    <t>7412</t>
  </si>
  <si>
    <t>1321</t>
  </si>
  <si>
    <t>Բաժնետիրական ընկերություններում համայնքի մասնակցության դիմաց համայնքի բյուջե կատարվող մասհանումներ (շահաբաժիններ)</t>
  </si>
  <si>
    <t>1330</t>
  </si>
  <si>
    <t>3.3 Գույքի վարձակալությունից եկամուտներ (տող 1331 + տող 1332 + տող 1333 + 1334), այդ թվում`</t>
  </si>
  <si>
    <t>7415</t>
  </si>
  <si>
    <t>1331Ա</t>
  </si>
  <si>
    <t>1331Ե</t>
  </si>
  <si>
    <t>Համայնքի սեփականություն համարվող պ/ֆ հողերի վարձավճարներ-</t>
  </si>
  <si>
    <t>1332</t>
  </si>
  <si>
    <t xml:space="preserve">Համայնքի վարչական տարածքում գտնվող պետական սեփականություն համարվող հողերի վարձավճարներ </t>
  </si>
  <si>
    <t>1333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</si>
  <si>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</si>
  <si>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1334Ա</t>
  </si>
  <si>
    <t>Այլ գույքի վարձակալությունից մուտքեր-Ջերմուկ</t>
  </si>
  <si>
    <t>1340</t>
  </si>
  <si>
    <t>3.4 Համայնքի բյուջեի եկամուտներ ապրանքների մատակարարումից և ծառայությունների մատուցումից, (տող 1341 + տող 1342 + տող 1343), այդ թվում`</t>
  </si>
  <si>
    <t>7421</t>
  </si>
  <si>
    <t>1341</t>
  </si>
  <si>
    <t>1342</t>
  </si>
  <si>
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</si>
  <si>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1342Ա</t>
  </si>
  <si>
    <t>ա)ՔԿԱԳ համար</t>
  </si>
  <si>
    <t>1342Բ</t>
  </si>
  <si>
    <t>բ)Անասնաբույժական ծառայության համար</t>
  </si>
  <si>
    <t>1342Գ</t>
  </si>
  <si>
    <t>գ)Սոցիալական ծառայության համար</t>
  </si>
  <si>
    <t>1342Դ</t>
  </si>
  <si>
    <t>դ)Վարձատրվող հասարակական աշխատանքներ</t>
  </si>
  <si>
    <t>1343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</si>
  <si>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</si>
  <si>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1350</t>
  </si>
  <si>
    <t>3.5 Վարչական գանձումներ, (տող 1351 + տող 1352), այդ թվում`</t>
  </si>
  <si>
    <t>7422</t>
  </si>
  <si>
    <t>1351</t>
  </si>
  <si>
    <t>Տեղական վճարներ</t>
  </si>
  <si>
    <t>1351Ա</t>
  </si>
  <si>
    <t xml:space="preserve">- Տեղական վճարներ հողհատկացման, և չափագրման ծառայությունների համար </t>
  </si>
  <si>
    <t>1351Բ</t>
  </si>
  <si>
    <t>- տեղական վճար աճութդների մասնակցության համար</t>
  </si>
  <si>
    <t>1351Գ</t>
  </si>
  <si>
    <t>- տեղական վճարներ ,,ԶԱՏԻԿ,, մանկապարտեզ ՆՈՒՀ ՀՈԱԿ-ի ծառայություններից օգտվողների համար</t>
  </si>
  <si>
    <t>46-07</t>
  </si>
  <si>
    <t>1351Դ</t>
  </si>
  <si>
    <t>- տեղական վճարներ Գնդեվազի մանկապարտեզ  ՀՈԱԿ-ի ծառայություններից օգտվողների համար</t>
  </si>
  <si>
    <t>1351Ե</t>
  </si>
  <si>
    <t>- տեղական վճարներ արվեստի հ. 1 դպրոց ՀՈԱԿ-ի ծառայություններից օգտվողների համար</t>
  </si>
  <si>
    <t>1351Զ</t>
  </si>
  <si>
    <t>- տեղական վճարներ արվեստի հ. 2 դպրոց ՀՈԱԿ-ի ծառայություններից օգտվողների համար</t>
  </si>
  <si>
    <t>1351Է</t>
  </si>
  <si>
    <t>- տեղական վճարներ մանկապատանեկան մարզադպրոցի ծառայություններից օգտվողների համար</t>
  </si>
  <si>
    <t>1351Ը</t>
  </si>
  <si>
    <t>- տեղական վճարներ ՋՀԿՍԲ ՀՈԱԿ-ի ծառայություններից օգտվողների համար</t>
  </si>
  <si>
    <t>1351Թ</t>
  </si>
  <si>
    <t>- վճարովի ծառայությունների մատուցման դիմաց գանձվող վճար</t>
  </si>
  <si>
    <t>1351Ժ</t>
  </si>
  <si>
    <t>- Անասնաբուժական ծաայությունների մարուցման դիմաց գանձվող վճար</t>
  </si>
  <si>
    <t>1352</t>
  </si>
  <si>
    <t xml:space="preserve">Համայնքի վարչական տարածքում ինքնակամ կառուցված շենքերի, շինությունների օրինականացման համար վճարներ </t>
  </si>
  <si>
    <t>1360</t>
  </si>
  <si>
    <t>3.6 Մուտքեր տույժերից, տուգանքներից(տող 1361 + տող 1362), այդ թվում`</t>
  </si>
  <si>
    <t>7431</t>
  </si>
  <si>
    <t>1361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</si>
  <si>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</si>
  <si>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1362</t>
  </si>
  <si>
    <t>Մուտքեր համայնքի բյուջեի նկատմամբ ստանձնած պայմանագրային պարտավորությունների չկատարման դիմաց գանձվող տույժերից</t>
  </si>
  <si>
    <t>1370</t>
  </si>
  <si>
    <t>3.7 Ընթացիկ ոչ պաշտոնական դրամաշնորհներ, (տող 1371 + տող 1372), այդ թվում`</t>
  </si>
  <si>
    <t>7441</t>
  </si>
  <si>
    <t>1371</t>
  </si>
  <si>
    <t>1372</t>
  </si>
  <si>
    <t>1380</t>
  </si>
  <si>
    <t>3.8 Կապիտալ ոչ պաշտոնական դրամաշնորհներ, (տող 1381 + տող 1382), այդ թվում`</t>
  </si>
  <si>
    <t>7442</t>
  </si>
  <si>
    <t>1381</t>
  </si>
  <si>
    <t>1382</t>
  </si>
  <si>
    <t>1390</t>
  </si>
  <si>
    <t>3.9 Այլ եկամուտներ, (տող 1391 + տող 1392 + տող 1393), այդ թվում`</t>
  </si>
  <si>
    <t>7451</t>
  </si>
  <si>
    <t>1391</t>
  </si>
  <si>
    <t xml:space="preserve">Համայնքի գույքին պատճառած վնասների փոխհատուցումից մուտքեր </t>
  </si>
  <si>
    <t>1392</t>
  </si>
  <si>
    <t>Վարչական բյուջեի պահուստային ֆոնդից ֆոնդային բյուջե կատարվող հատկացումներից մուտքեր</t>
  </si>
  <si>
    <t>1393</t>
  </si>
  <si>
    <t>Օրենքով և իրավական այլ ակտերով սահմանված` համայնքի բյուջեի մուտքագրման ենթակա այլ եկամուտներ</t>
  </si>
  <si>
    <t>Տ ե ղ ե կ ու թ յ ու ն ն ե ր
գույքահարկի և հողի հարկի, հողերի և այլ գույքի վարձակալության վարձավճարների գծով առանձին ցուցանիշների վերաբերյալ</t>
  </si>
  <si>
    <t>Տողի NN</t>
  </si>
  <si>
    <t xml:space="preserve">Ապառքը տարեսկզբի դրությամբ
</t>
  </si>
  <si>
    <t xml:space="preserve">Ապառքը տարեվերջի դրությամբ
</t>
  </si>
  <si>
    <t xml:space="preserve">Տվյալ տարվա հաշվարկային գումարը
</t>
  </si>
  <si>
    <t xml:space="preserve">Գույքահարկ համայնքների վարչական տարածքներում գտնվող շենքերի և շինությունների համար
</t>
  </si>
  <si>
    <t xml:space="preserve">Հողի հարկ համայնքների վարչական տարածքներում գտնվող հողերի համար
</t>
  </si>
  <si>
    <t xml:space="preserve">Գույքահարկ փոխադրամիջոցների համար
</t>
  </si>
  <si>
    <t xml:space="preserve">Հողերի վարձակալության վարձավճարներ
</t>
  </si>
  <si>
    <t>X</t>
  </si>
  <si>
    <t xml:space="preserve">Այլ գույքի վարձակալության վարձավճարներ
</t>
  </si>
  <si>
    <t>Հողի հարկ համայնքների վարչական տարածքներում գտնվող գյուղ.նշանակության հողերի համար</t>
  </si>
  <si>
    <t>Հողի հարկ համայնքների վարչական տարածքներում գտնվող ոչ գյուղ.նշանակության հողերի համար</t>
  </si>
  <si>
    <t>Համայնքի սեփականություն համարվող հողերի վարձավճարներ-</t>
  </si>
  <si>
    <t>գ1) Պետական բյուջեից տրամադրվող նպատակային հատկացումներ (սուբվենցիաներ)</t>
  </si>
  <si>
    <t>գ2) Պետական բյուջեից տրամադրվող նպատակային հատկացումներ (սուբվենցիաներ)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</si>
</sst>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409]0.0"/>
    <numFmt numFmtId="180" formatCode="0.0"/>
  </numFmts>
  <fonts count="47">
    <font>
      <sz val="10"/>
      <name val="Arial"/>
      <family val="0"/>
    </font>
    <font>
      <b/>
      <sz val="16"/>
      <color indexed="8"/>
      <name val="Sylfaen"/>
      <family val="0"/>
    </font>
    <font>
      <sz val="8"/>
      <color indexed="8"/>
      <name val="Sylfaen"/>
      <family val="0"/>
    </font>
    <font>
      <sz val="10"/>
      <color indexed="8"/>
      <name val="Sylfaen"/>
      <family val="0"/>
    </font>
    <font>
      <b/>
      <sz val="10"/>
      <color indexed="8"/>
      <name val="Arial"/>
      <family val="0"/>
    </font>
    <font>
      <sz val="9"/>
      <color indexed="8"/>
      <name val="Sylfaen"/>
      <family val="1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4" fillId="33" borderId="12" xfId="0" applyFont="1" applyFill="1" applyBorder="1" applyAlignment="1" applyProtection="1">
      <alignment horizontal="center" vertical="top" wrapText="1" readingOrder="1"/>
      <protection locked="0"/>
    </xf>
    <xf numFmtId="0" fontId="4" fillId="33" borderId="13" xfId="0" applyFont="1" applyFill="1" applyBorder="1" applyAlignment="1" applyProtection="1">
      <alignment horizontal="center" vertical="top" wrapText="1" readingOrder="1"/>
      <protection locked="0"/>
    </xf>
    <xf numFmtId="0" fontId="5" fillId="0" borderId="13" xfId="0" applyFont="1" applyBorder="1" applyAlignment="1" applyProtection="1">
      <alignment horizontal="center" vertical="center" wrapText="1" readingOrder="1"/>
      <protection locked="0"/>
    </xf>
    <xf numFmtId="0" fontId="5" fillId="0" borderId="13" xfId="0" applyFont="1" applyBorder="1" applyAlignment="1" applyProtection="1">
      <alignment vertical="center" wrapText="1" readingOrder="1"/>
      <protection locked="0"/>
    </xf>
    <xf numFmtId="0" fontId="6" fillId="0" borderId="13" xfId="0" applyFont="1" applyBorder="1" applyAlignment="1" applyProtection="1">
      <alignment horizontal="center" vertical="center" wrapText="1" readingOrder="1"/>
      <protection locked="0"/>
    </xf>
    <xf numFmtId="0" fontId="7" fillId="0" borderId="0" xfId="0" applyFont="1" applyAlignment="1">
      <alignment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2" fillId="33" borderId="0" xfId="0" applyFont="1" applyFill="1" applyAlignment="1" applyProtection="1">
      <alignment horizontal="center" vertical="top" wrapText="1" readingOrder="1"/>
      <protection locked="0"/>
    </xf>
    <xf numFmtId="0" fontId="2" fillId="33" borderId="13" xfId="0" applyFont="1" applyFill="1" applyBorder="1" applyAlignment="1" applyProtection="1">
      <alignment horizontal="center" vertical="top" wrapText="1" readingOrder="1"/>
      <protection locked="0"/>
    </xf>
    <xf numFmtId="0" fontId="0" fillId="33" borderId="14" xfId="0" applyFill="1" applyBorder="1" applyAlignment="1" applyProtection="1">
      <alignment vertical="top" wrapText="1"/>
      <protection locked="0"/>
    </xf>
    <xf numFmtId="0" fontId="3" fillId="33" borderId="13" xfId="0" applyFont="1" applyFill="1" applyBorder="1" applyAlignment="1" applyProtection="1">
      <alignment horizontal="center"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33" borderId="15" xfId="0" applyFill="1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horizontal="center" vertical="top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4" fillId="33" borderId="13" xfId="0" applyFont="1" applyFill="1" applyBorder="1" applyAlignment="1" applyProtection="1">
      <alignment horizontal="center" vertical="top" wrapText="1" readingOrder="1"/>
      <protection locked="0"/>
    </xf>
    <xf numFmtId="179" fontId="6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7" fillId="0" borderId="12" xfId="0" applyFont="1" applyBorder="1" applyAlignment="1" applyProtection="1">
      <alignment vertical="top" wrapText="1"/>
      <protection locked="0"/>
    </xf>
    <xf numFmtId="0" fontId="7" fillId="0" borderId="17" xfId="0" applyFont="1" applyBorder="1" applyAlignment="1" applyProtection="1">
      <alignment vertical="top" wrapText="1"/>
      <protection locked="0"/>
    </xf>
    <xf numFmtId="0" fontId="6" fillId="0" borderId="13" xfId="0" applyFont="1" applyBorder="1" applyAlignment="1" applyProtection="1">
      <alignment horizontal="right" vertical="center" wrapText="1" readingOrder="1"/>
      <protection locked="0"/>
    </xf>
    <xf numFmtId="0" fontId="8" fillId="0" borderId="18" xfId="0" applyFont="1" applyBorder="1" applyAlignment="1" applyProtection="1">
      <alignment horizontal="center" vertical="top" wrapText="1" readingOrder="1"/>
      <protection locked="0"/>
    </xf>
    <xf numFmtId="0" fontId="5" fillId="0" borderId="13" xfId="0" applyFont="1" applyBorder="1" applyAlignment="1" applyProtection="1">
      <alignment horizontal="center" vertical="center" wrapText="1" readingOrder="1"/>
      <protection locked="0"/>
    </xf>
    <xf numFmtId="0" fontId="5" fillId="0" borderId="13" xfId="0" applyFont="1" applyBorder="1" applyAlignment="1" applyProtection="1">
      <alignment vertical="center" wrapText="1" readingOrder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6"/>
  <sheetViews>
    <sheetView showGridLines="0" tabSelected="1" zoomScalePageLayoutView="0" workbookViewId="0" topLeftCell="A1">
      <selection activeCell="Q10" sqref="Q10"/>
    </sheetView>
  </sheetViews>
  <sheetFormatPr defaultColWidth="9.140625" defaultRowHeight="12.75"/>
  <cols>
    <col min="1" max="1" width="9.140625" style="0" customWidth="1"/>
    <col min="2" max="2" width="51.28125" style="0" customWidth="1"/>
    <col min="3" max="3" width="11.421875" style="0" customWidth="1"/>
    <col min="4" max="4" width="3.8515625" style="0" customWidth="1"/>
    <col min="5" max="5" width="7.421875" style="0" customWidth="1"/>
    <col min="6" max="6" width="1.57421875" style="0" customWidth="1"/>
    <col min="7" max="7" width="4.57421875" style="0" customWidth="1"/>
    <col min="8" max="8" width="4.00390625" style="0" customWidth="1"/>
    <col min="9" max="9" width="9.57421875" style="0" customWidth="1"/>
    <col min="10" max="10" width="0.42578125" style="0" customWidth="1"/>
    <col min="11" max="13" width="0" style="0" hidden="1" customWidth="1"/>
    <col min="14" max="14" width="4.00390625" style="0" customWidth="1"/>
  </cols>
  <sheetData>
    <row r="1" spans="1:11" ht="45" customHeight="1">
      <c r="A1" s="9" t="s">
        <v>7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ht="0.75" customHeight="1"/>
    <row r="3" spans="7:12" ht="18" customHeight="1">
      <c r="G3" s="11" t="s">
        <v>8</v>
      </c>
      <c r="H3" s="10"/>
      <c r="I3" s="10"/>
      <c r="J3" s="10"/>
      <c r="K3" s="10"/>
      <c r="L3" s="10"/>
    </row>
    <row r="4" ht="5.25" customHeight="1"/>
    <row r="5" spans="1:13" ht="18" customHeight="1">
      <c r="A5" s="12" t="s">
        <v>9</v>
      </c>
      <c r="B5" s="14" t="s">
        <v>10</v>
      </c>
      <c r="C5" s="12" t="s">
        <v>11</v>
      </c>
      <c r="D5" s="12" t="s">
        <v>12</v>
      </c>
      <c r="E5" s="15"/>
      <c r="F5" s="18" t="s">
        <v>13</v>
      </c>
      <c r="G5" s="19"/>
      <c r="H5" s="19"/>
      <c r="I5" s="19"/>
      <c r="J5" s="20"/>
      <c r="K5" s="2"/>
      <c r="L5" s="2"/>
      <c r="M5" s="1"/>
    </row>
    <row r="6" spans="1:13" ht="27" customHeight="1">
      <c r="A6" s="13"/>
      <c r="B6" s="13"/>
      <c r="C6" s="13"/>
      <c r="D6" s="16"/>
      <c r="E6" s="17"/>
      <c r="F6" s="12" t="s">
        <v>14</v>
      </c>
      <c r="G6" s="19"/>
      <c r="H6" s="20"/>
      <c r="I6" s="12" t="s">
        <v>15</v>
      </c>
      <c r="J6" s="19"/>
      <c r="K6" s="19"/>
      <c r="L6" s="19"/>
      <c r="M6" s="20"/>
    </row>
    <row r="7" spans="1:13" ht="18" customHeight="1">
      <c r="A7" s="3" t="s">
        <v>16</v>
      </c>
      <c r="B7" s="4" t="s">
        <v>17</v>
      </c>
      <c r="C7" s="4" t="s">
        <v>18</v>
      </c>
      <c r="D7" s="21" t="s">
        <v>19</v>
      </c>
      <c r="E7" s="20"/>
      <c r="F7" s="21" t="s">
        <v>20</v>
      </c>
      <c r="G7" s="19"/>
      <c r="H7" s="20"/>
      <c r="I7" s="21" t="s">
        <v>21</v>
      </c>
      <c r="J7" s="19"/>
      <c r="K7" s="19"/>
      <c r="L7" s="19"/>
      <c r="M7" s="20"/>
    </row>
    <row r="8" spans="1:13" s="8" customFormat="1" ht="27" customHeight="1">
      <c r="A8" s="5" t="s">
        <v>22</v>
      </c>
      <c r="B8" s="6" t="s">
        <v>23</v>
      </c>
      <c r="C8" s="7"/>
      <c r="D8" s="22">
        <f>F8+I8</f>
        <v>298999.5</v>
      </c>
      <c r="E8" s="23"/>
      <c r="F8" s="22">
        <f>F9+F80+F103</f>
        <v>274548.1</v>
      </c>
      <c r="G8" s="24"/>
      <c r="H8" s="23"/>
      <c r="I8" s="22">
        <f>I80+I103</f>
        <v>24451.4</v>
      </c>
      <c r="J8" s="24"/>
      <c r="K8" s="24"/>
      <c r="L8" s="24"/>
      <c r="M8" s="23"/>
    </row>
    <row r="9" spans="1:13" s="8" customFormat="1" ht="27" customHeight="1">
      <c r="A9" s="5" t="s">
        <v>24</v>
      </c>
      <c r="B9" s="6" t="s">
        <v>25</v>
      </c>
      <c r="C9" s="7" t="s">
        <v>26</v>
      </c>
      <c r="D9" s="22">
        <f>F9</f>
        <v>36050</v>
      </c>
      <c r="E9" s="23"/>
      <c r="F9" s="22">
        <f>F10+F15+F17+F70</f>
        <v>36050</v>
      </c>
      <c r="G9" s="24"/>
      <c r="H9" s="23"/>
      <c r="I9" s="25" t="s">
        <v>27</v>
      </c>
      <c r="J9" s="24"/>
      <c r="K9" s="24"/>
      <c r="L9" s="24"/>
      <c r="M9" s="23"/>
    </row>
    <row r="10" spans="1:13" s="8" customFormat="1" ht="27" customHeight="1">
      <c r="A10" s="5" t="s">
        <v>28</v>
      </c>
      <c r="B10" s="6" t="s">
        <v>29</v>
      </c>
      <c r="C10" s="7" t="s">
        <v>30</v>
      </c>
      <c r="D10" s="22">
        <f aca="true" t="shared" si="0" ref="D10:D17">F10</f>
        <v>10100</v>
      </c>
      <c r="E10" s="23"/>
      <c r="F10" s="22">
        <f>F12+F11</f>
        <v>10100</v>
      </c>
      <c r="G10" s="24"/>
      <c r="H10" s="23"/>
      <c r="I10" s="25" t="s">
        <v>27</v>
      </c>
      <c r="J10" s="24"/>
      <c r="K10" s="24"/>
      <c r="L10" s="24"/>
      <c r="M10" s="23"/>
    </row>
    <row r="11" spans="1:13" s="8" customFormat="1" ht="27" customHeight="1">
      <c r="A11" s="5" t="s">
        <v>31</v>
      </c>
      <c r="B11" s="6" t="s">
        <v>32</v>
      </c>
      <c r="C11" s="7"/>
      <c r="D11" s="22">
        <f t="shared" si="0"/>
        <v>300</v>
      </c>
      <c r="E11" s="23"/>
      <c r="F11" s="22">
        <v>300</v>
      </c>
      <c r="G11" s="24"/>
      <c r="H11" s="23"/>
      <c r="I11" s="25" t="s">
        <v>27</v>
      </c>
      <c r="J11" s="24"/>
      <c r="K11" s="24"/>
      <c r="L11" s="24"/>
      <c r="M11" s="23"/>
    </row>
    <row r="12" spans="1:13" s="8" customFormat="1" ht="27" customHeight="1">
      <c r="A12" s="5" t="s">
        <v>33</v>
      </c>
      <c r="B12" s="6" t="s">
        <v>34</v>
      </c>
      <c r="C12" s="7"/>
      <c r="D12" s="22">
        <f t="shared" si="0"/>
        <v>9800</v>
      </c>
      <c r="E12" s="23"/>
      <c r="F12" s="22">
        <f>F13+F14</f>
        <v>9800</v>
      </c>
      <c r="G12" s="24"/>
      <c r="H12" s="23"/>
      <c r="I12" s="25" t="s">
        <v>27</v>
      </c>
      <c r="J12" s="24"/>
      <c r="K12" s="24"/>
      <c r="L12" s="24"/>
      <c r="M12" s="23"/>
    </row>
    <row r="13" spans="1:13" s="8" customFormat="1" ht="27" customHeight="1">
      <c r="A13" s="5" t="s">
        <v>35</v>
      </c>
      <c r="B13" s="6" t="s">
        <v>326</v>
      </c>
      <c r="C13" s="7"/>
      <c r="D13" s="22">
        <f t="shared" si="0"/>
        <v>9800</v>
      </c>
      <c r="E13" s="23"/>
      <c r="F13" s="22">
        <v>9800</v>
      </c>
      <c r="G13" s="24"/>
      <c r="H13" s="23"/>
      <c r="I13" s="25" t="s">
        <v>27</v>
      </c>
      <c r="J13" s="24"/>
      <c r="K13" s="24"/>
      <c r="L13" s="24"/>
      <c r="M13" s="23"/>
    </row>
    <row r="14" spans="1:13" s="8" customFormat="1" ht="27" customHeight="1">
      <c r="A14" s="5" t="s">
        <v>36</v>
      </c>
      <c r="B14" s="6" t="s">
        <v>327</v>
      </c>
      <c r="C14" s="7"/>
      <c r="D14" s="22">
        <f t="shared" si="0"/>
        <v>0</v>
      </c>
      <c r="E14" s="23"/>
      <c r="F14" s="22">
        <v>0</v>
      </c>
      <c r="G14" s="24"/>
      <c r="H14" s="23"/>
      <c r="I14" s="25" t="s">
        <v>27</v>
      </c>
      <c r="J14" s="24"/>
      <c r="K14" s="24"/>
      <c r="L14" s="24"/>
      <c r="M14" s="23"/>
    </row>
    <row r="15" spans="1:13" s="8" customFormat="1" ht="27" customHeight="1">
      <c r="A15" s="5" t="s">
        <v>37</v>
      </c>
      <c r="B15" s="6" t="s">
        <v>38</v>
      </c>
      <c r="C15" s="7" t="s">
        <v>39</v>
      </c>
      <c r="D15" s="22">
        <f t="shared" si="0"/>
        <v>25000</v>
      </c>
      <c r="E15" s="23"/>
      <c r="F15" s="22">
        <f>F16</f>
        <v>25000</v>
      </c>
      <c r="G15" s="24"/>
      <c r="H15" s="23"/>
      <c r="I15" s="25" t="s">
        <v>27</v>
      </c>
      <c r="J15" s="24"/>
      <c r="K15" s="24"/>
      <c r="L15" s="24"/>
      <c r="M15" s="23"/>
    </row>
    <row r="16" spans="1:13" s="8" customFormat="1" ht="27" customHeight="1">
      <c r="A16" s="5" t="s">
        <v>40</v>
      </c>
      <c r="B16" s="6" t="s">
        <v>41</v>
      </c>
      <c r="C16" s="7"/>
      <c r="D16" s="22">
        <f t="shared" si="0"/>
        <v>25000</v>
      </c>
      <c r="E16" s="23"/>
      <c r="F16" s="22">
        <v>25000</v>
      </c>
      <c r="G16" s="24"/>
      <c r="H16" s="23"/>
      <c r="I16" s="25" t="s">
        <v>27</v>
      </c>
      <c r="J16" s="24"/>
      <c r="K16" s="24"/>
      <c r="L16" s="24"/>
      <c r="M16" s="23"/>
    </row>
    <row r="17" spans="1:13" s="8" customFormat="1" ht="27" customHeight="1">
      <c r="A17" s="5" t="s">
        <v>42</v>
      </c>
      <c r="B17" s="6" t="s">
        <v>43</v>
      </c>
      <c r="C17" s="7" t="s">
        <v>44</v>
      </c>
      <c r="D17" s="22">
        <f t="shared" si="0"/>
        <v>950</v>
      </c>
      <c r="E17" s="23"/>
      <c r="F17" s="22">
        <f>F18</f>
        <v>950</v>
      </c>
      <c r="G17" s="24"/>
      <c r="H17" s="23"/>
      <c r="I17" s="25" t="s">
        <v>27</v>
      </c>
      <c r="J17" s="24"/>
      <c r="K17" s="24"/>
      <c r="L17" s="24"/>
      <c r="M17" s="23"/>
    </row>
    <row r="18" spans="1:13" s="8" customFormat="1" ht="48" customHeight="1">
      <c r="A18" s="5" t="s">
        <v>45</v>
      </c>
      <c r="B18" s="6" t="s">
        <v>46</v>
      </c>
      <c r="C18" s="7" t="s">
        <v>47</v>
      </c>
      <c r="D18" s="22">
        <f aca="true" t="shared" si="1" ref="D18:D26">F18</f>
        <v>950</v>
      </c>
      <c r="E18" s="23"/>
      <c r="F18" s="22">
        <f>F19+F20+F27+F30+F31+F32+F47+F48+F49+F50+F51+F52+F53+F54+F55+F56+F69</f>
        <v>950</v>
      </c>
      <c r="G18" s="24"/>
      <c r="H18" s="23"/>
      <c r="I18" s="25" t="s">
        <v>27</v>
      </c>
      <c r="J18" s="24"/>
      <c r="K18" s="24"/>
      <c r="L18" s="24"/>
      <c r="M18" s="23"/>
    </row>
    <row r="19" spans="1:13" s="8" customFormat="1" ht="38.25" customHeight="1">
      <c r="A19" s="5" t="s">
        <v>48</v>
      </c>
      <c r="B19" s="6" t="s">
        <v>49</v>
      </c>
      <c r="C19" s="7"/>
      <c r="D19" s="22">
        <f t="shared" si="1"/>
        <v>0</v>
      </c>
      <c r="E19" s="23"/>
      <c r="F19" s="22">
        <v>0</v>
      </c>
      <c r="G19" s="24"/>
      <c r="H19" s="23"/>
      <c r="I19" s="25" t="s">
        <v>27</v>
      </c>
      <c r="J19" s="24"/>
      <c r="K19" s="24"/>
      <c r="L19" s="24"/>
      <c r="M19" s="23"/>
    </row>
    <row r="20" spans="1:13" s="8" customFormat="1" ht="27" customHeight="1">
      <c r="A20" s="5" t="s">
        <v>50</v>
      </c>
      <c r="B20" s="6" t="s">
        <v>51</v>
      </c>
      <c r="C20" s="7"/>
      <c r="D20" s="22">
        <f t="shared" si="1"/>
        <v>0</v>
      </c>
      <c r="E20" s="23"/>
      <c r="F20" s="22">
        <v>0</v>
      </c>
      <c r="G20" s="24"/>
      <c r="H20" s="23"/>
      <c r="I20" s="25" t="s">
        <v>27</v>
      </c>
      <c r="J20" s="24"/>
      <c r="K20" s="24"/>
      <c r="L20" s="24"/>
      <c r="M20" s="23"/>
    </row>
    <row r="21" spans="1:13" s="8" customFormat="1" ht="36.75" customHeight="1">
      <c r="A21" s="5" t="s">
        <v>52</v>
      </c>
      <c r="B21" s="6" t="s">
        <v>53</v>
      </c>
      <c r="C21" s="7"/>
      <c r="D21" s="22">
        <f t="shared" si="1"/>
        <v>0</v>
      </c>
      <c r="E21" s="23"/>
      <c r="F21" s="22">
        <v>0</v>
      </c>
      <c r="G21" s="24"/>
      <c r="H21" s="23"/>
      <c r="I21" s="25" t="s">
        <v>27</v>
      </c>
      <c r="J21" s="24"/>
      <c r="K21" s="24"/>
      <c r="L21" s="24"/>
      <c r="M21" s="23"/>
    </row>
    <row r="22" spans="1:13" s="8" customFormat="1" ht="27" customHeight="1">
      <c r="A22" s="5" t="s">
        <v>54</v>
      </c>
      <c r="B22" s="6" t="s">
        <v>55</v>
      </c>
      <c r="C22" s="7"/>
      <c r="D22" s="22">
        <f t="shared" si="1"/>
        <v>0</v>
      </c>
      <c r="E22" s="23"/>
      <c r="F22" s="22">
        <v>0</v>
      </c>
      <c r="G22" s="24"/>
      <c r="H22" s="23"/>
      <c r="I22" s="25" t="s">
        <v>27</v>
      </c>
      <c r="J22" s="24"/>
      <c r="K22" s="24"/>
      <c r="L22" s="24"/>
      <c r="M22" s="23"/>
    </row>
    <row r="23" spans="1:13" s="8" customFormat="1" ht="27" customHeight="1">
      <c r="A23" s="5" t="s">
        <v>56</v>
      </c>
      <c r="B23" s="6" t="s">
        <v>57</v>
      </c>
      <c r="C23" s="7"/>
      <c r="D23" s="22">
        <f t="shared" si="1"/>
        <v>0</v>
      </c>
      <c r="E23" s="23"/>
      <c r="F23" s="22">
        <v>0</v>
      </c>
      <c r="G23" s="24"/>
      <c r="H23" s="23"/>
      <c r="I23" s="25" t="s">
        <v>27</v>
      </c>
      <c r="J23" s="24"/>
      <c r="K23" s="24"/>
      <c r="L23" s="24"/>
      <c r="M23" s="23"/>
    </row>
    <row r="24" spans="1:13" s="8" customFormat="1" ht="27" customHeight="1">
      <c r="A24" s="5" t="s">
        <v>58</v>
      </c>
      <c r="B24" s="6" t="s">
        <v>59</v>
      </c>
      <c r="C24" s="7"/>
      <c r="D24" s="22">
        <f t="shared" si="1"/>
        <v>0</v>
      </c>
      <c r="E24" s="23"/>
      <c r="F24" s="22">
        <v>0</v>
      </c>
      <c r="G24" s="24"/>
      <c r="H24" s="23"/>
      <c r="I24" s="25" t="s">
        <v>27</v>
      </c>
      <c r="J24" s="24"/>
      <c r="K24" s="24"/>
      <c r="L24" s="24"/>
      <c r="M24" s="23"/>
    </row>
    <row r="25" spans="1:13" s="8" customFormat="1" ht="27" customHeight="1">
      <c r="A25" s="5" t="s">
        <v>60</v>
      </c>
      <c r="B25" s="6" t="s">
        <v>61</v>
      </c>
      <c r="C25" s="7"/>
      <c r="D25" s="22">
        <f t="shared" si="1"/>
        <v>0</v>
      </c>
      <c r="E25" s="23"/>
      <c r="F25" s="22">
        <v>0</v>
      </c>
      <c r="G25" s="24"/>
      <c r="H25" s="23"/>
      <c r="I25" s="25" t="s">
        <v>27</v>
      </c>
      <c r="J25" s="24"/>
      <c r="K25" s="24"/>
      <c r="L25" s="24"/>
      <c r="M25" s="23"/>
    </row>
    <row r="26" spans="1:13" s="8" customFormat="1" ht="27" customHeight="1">
      <c r="A26" s="5" t="s">
        <v>62</v>
      </c>
      <c r="B26" s="6" t="s">
        <v>63</v>
      </c>
      <c r="C26" s="7"/>
      <c r="D26" s="22">
        <f t="shared" si="1"/>
        <v>0</v>
      </c>
      <c r="E26" s="23"/>
      <c r="F26" s="22">
        <v>0</v>
      </c>
      <c r="G26" s="24"/>
      <c r="H26" s="23"/>
      <c r="I26" s="25" t="s">
        <v>27</v>
      </c>
      <c r="J26" s="24"/>
      <c r="K26" s="24"/>
      <c r="L26" s="24"/>
      <c r="M26" s="23"/>
    </row>
    <row r="27" spans="1:13" s="8" customFormat="1" ht="27" customHeight="1">
      <c r="A27" s="5" t="s">
        <v>64</v>
      </c>
      <c r="B27" s="6" t="s">
        <v>65</v>
      </c>
      <c r="C27" s="7"/>
      <c r="D27" s="22">
        <f aca="true" t="shared" si="2" ref="D27:D37">F27</f>
        <v>0</v>
      </c>
      <c r="E27" s="23"/>
      <c r="F27" s="22">
        <f>F28+F29</f>
        <v>0</v>
      </c>
      <c r="G27" s="24"/>
      <c r="H27" s="23"/>
      <c r="I27" s="25" t="s">
        <v>27</v>
      </c>
      <c r="J27" s="24"/>
      <c r="K27" s="24"/>
      <c r="L27" s="24"/>
      <c r="M27" s="23"/>
    </row>
    <row r="28" spans="1:13" s="8" customFormat="1" ht="27" customHeight="1">
      <c r="A28" s="5" t="s">
        <v>66</v>
      </c>
      <c r="B28" s="6" t="s">
        <v>67</v>
      </c>
      <c r="C28" s="7"/>
      <c r="D28" s="22">
        <f t="shared" si="2"/>
        <v>0</v>
      </c>
      <c r="E28" s="23"/>
      <c r="F28" s="22">
        <v>0</v>
      </c>
      <c r="G28" s="24"/>
      <c r="H28" s="23"/>
      <c r="I28" s="25" t="s">
        <v>27</v>
      </c>
      <c r="J28" s="24"/>
      <c r="K28" s="24"/>
      <c r="L28" s="24"/>
      <c r="M28" s="23"/>
    </row>
    <row r="29" spans="1:13" s="8" customFormat="1" ht="27" customHeight="1">
      <c r="A29" s="5" t="s">
        <v>68</v>
      </c>
      <c r="B29" s="6" t="s">
        <v>69</v>
      </c>
      <c r="C29" s="7"/>
      <c r="D29" s="22">
        <f t="shared" si="2"/>
        <v>0</v>
      </c>
      <c r="E29" s="23"/>
      <c r="F29" s="22">
        <v>0</v>
      </c>
      <c r="G29" s="24"/>
      <c r="H29" s="23"/>
      <c r="I29" s="25" t="s">
        <v>27</v>
      </c>
      <c r="J29" s="24"/>
      <c r="K29" s="24"/>
      <c r="L29" s="24"/>
      <c r="M29" s="23"/>
    </row>
    <row r="30" spans="1:13" s="8" customFormat="1" ht="38.25" customHeight="1">
      <c r="A30" s="5" t="s">
        <v>70</v>
      </c>
      <c r="B30" s="6" t="s">
        <v>0</v>
      </c>
      <c r="C30" s="7"/>
      <c r="D30" s="22">
        <f t="shared" si="2"/>
        <v>0</v>
      </c>
      <c r="E30" s="23"/>
      <c r="F30" s="22">
        <v>0</v>
      </c>
      <c r="G30" s="24"/>
      <c r="H30" s="23"/>
      <c r="I30" s="25" t="s">
        <v>27</v>
      </c>
      <c r="J30" s="24"/>
      <c r="K30" s="24"/>
      <c r="L30" s="24"/>
      <c r="M30" s="23"/>
    </row>
    <row r="31" spans="1:13" s="8" customFormat="1" ht="41.25" customHeight="1">
      <c r="A31" s="5" t="s">
        <v>71</v>
      </c>
      <c r="B31" s="6" t="s">
        <v>72</v>
      </c>
      <c r="C31" s="7"/>
      <c r="D31" s="22">
        <f t="shared" si="2"/>
        <v>0</v>
      </c>
      <c r="E31" s="23"/>
      <c r="F31" s="22"/>
      <c r="G31" s="24"/>
      <c r="H31" s="23"/>
      <c r="I31" s="25" t="s">
        <v>27</v>
      </c>
      <c r="J31" s="24"/>
      <c r="K31" s="24"/>
      <c r="L31" s="24"/>
      <c r="M31" s="23"/>
    </row>
    <row r="32" spans="1:13" s="8" customFormat="1" ht="48" customHeight="1">
      <c r="A32" s="5" t="s">
        <v>73</v>
      </c>
      <c r="B32" s="6" t="s">
        <v>74</v>
      </c>
      <c r="C32" s="7"/>
      <c r="D32" s="22">
        <f t="shared" si="2"/>
        <v>800</v>
      </c>
      <c r="E32" s="23"/>
      <c r="F32" s="22">
        <f>F33+F34+F35+F36+F37+F38+F39+F40+F41+F42+F43+F44+F45+F46</f>
        <v>800</v>
      </c>
      <c r="G32" s="24"/>
      <c r="H32" s="23"/>
      <c r="I32" s="25" t="s">
        <v>27</v>
      </c>
      <c r="J32" s="24"/>
      <c r="K32" s="24"/>
      <c r="L32" s="24"/>
      <c r="M32" s="23"/>
    </row>
    <row r="33" spans="1:13" s="8" customFormat="1" ht="51.75" customHeight="1">
      <c r="A33" s="5" t="s">
        <v>75</v>
      </c>
      <c r="B33" s="6" t="s">
        <v>76</v>
      </c>
      <c r="C33" s="7"/>
      <c r="D33" s="22">
        <f t="shared" si="2"/>
        <v>800</v>
      </c>
      <c r="E33" s="23"/>
      <c r="F33" s="22">
        <v>800</v>
      </c>
      <c r="G33" s="24"/>
      <c r="H33" s="23"/>
      <c r="I33" s="25" t="s">
        <v>27</v>
      </c>
      <c r="J33" s="24"/>
      <c r="K33" s="24"/>
      <c r="L33" s="24"/>
      <c r="M33" s="23"/>
    </row>
    <row r="34" spans="1:13" s="8" customFormat="1" ht="36.75" customHeight="1">
      <c r="A34" s="5" t="s">
        <v>77</v>
      </c>
      <c r="B34" s="6" t="s">
        <v>78</v>
      </c>
      <c r="C34" s="7"/>
      <c r="D34" s="22">
        <f t="shared" si="2"/>
        <v>0</v>
      </c>
      <c r="E34" s="23"/>
      <c r="F34" s="22">
        <v>0</v>
      </c>
      <c r="G34" s="24"/>
      <c r="H34" s="23"/>
      <c r="I34" s="25" t="s">
        <v>27</v>
      </c>
      <c r="J34" s="24"/>
      <c r="K34" s="24"/>
      <c r="L34" s="24"/>
      <c r="M34" s="23"/>
    </row>
    <row r="35" spans="1:13" s="8" customFormat="1" ht="42.75" customHeight="1">
      <c r="A35" s="5" t="s">
        <v>79</v>
      </c>
      <c r="B35" s="6" t="s">
        <v>80</v>
      </c>
      <c r="C35" s="7"/>
      <c r="D35" s="22">
        <f t="shared" si="2"/>
        <v>0</v>
      </c>
      <c r="E35" s="23"/>
      <c r="F35" s="22">
        <v>0</v>
      </c>
      <c r="G35" s="24"/>
      <c r="H35" s="23"/>
      <c r="I35" s="25" t="s">
        <v>27</v>
      </c>
      <c r="J35" s="24"/>
      <c r="K35" s="24"/>
      <c r="L35" s="24"/>
      <c r="M35" s="23"/>
    </row>
    <row r="36" spans="1:13" s="8" customFormat="1" ht="42.75" customHeight="1">
      <c r="A36" s="5" t="s">
        <v>81</v>
      </c>
      <c r="B36" s="6" t="s">
        <v>82</v>
      </c>
      <c r="C36" s="7"/>
      <c r="D36" s="22">
        <f t="shared" si="2"/>
        <v>0</v>
      </c>
      <c r="E36" s="23"/>
      <c r="F36" s="22">
        <v>0</v>
      </c>
      <c r="G36" s="24"/>
      <c r="H36" s="23"/>
      <c r="I36" s="25" t="s">
        <v>27</v>
      </c>
      <c r="J36" s="24"/>
      <c r="K36" s="24"/>
      <c r="L36" s="24"/>
      <c r="M36" s="23"/>
    </row>
    <row r="37" spans="1:13" s="8" customFormat="1" ht="36" customHeight="1">
      <c r="A37" s="5" t="s">
        <v>83</v>
      </c>
      <c r="B37" s="6" t="s">
        <v>84</v>
      </c>
      <c r="C37" s="7"/>
      <c r="D37" s="22">
        <f t="shared" si="2"/>
        <v>0</v>
      </c>
      <c r="E37" s="23"/>
      <c r="F37" s="22">
        <v>0</v>
      </c>
      <c r="G37" s="24"/>
      <c r="H37" s="23"/>
      <c r="I37" s="25" t="s">
        <v>27</v>
      </c>
      <c r="J37" s="24"/>
      <c r="K37" s="24"/>
      <c r="L37" s="24"/>
      <c r="M37" s="23"/>
    </row>
    <row r="38" spans="1:13" s="8" customFormat="1" ht="39.75" customHeight="1">
      <c r="A38" s="5" t="s">
        <v>85</v>
      </c>
      <c r="B38" s="6" t="s">
        <v>86</v>
      </c>
      <c r="C38" s="7"/>
      <c r="D38" s="22">
        <f aca="true" t="shared" si="3" ref="D38:D49">F38</f>
        <v>0</v>
      </c>
      <c r="E38" s="23"/>
      <c r="F38" s="22">
        <v>0</v>
      </c>
      <c r="G38" s="24"/>
      <c r="H38" s="23"/>
      <c r="I38" s="25" t="s">
        <v>27</v>
      </c>
      <c r="J38" s="24"/>
      <c r="K38" s="24"/>
      <c r="L38" s="24"/>
      <c r="M38" s="23"/>
    </row>
    <row r="39" spans="1:13" s="8" customFormat="1" ht="40.5" customHeight="1">
      <c r="A39" s="5" t="s">
        <v>87</v>
      </c>
      <c r="B39" s="6" t="s">
        <v>88</v>
      </c>
      <c r="C39" s="7"/>
      <c r="D39" s="22">
        <f t="shared" si="3"/>
        <v>0</v>
      </c>
      <c r="E39" s="23"/>
      <c r="F39" s="22">
        <v>0</v>
      </c>
      <c r="G39" s="24"/>
      <c r="H39" s="23"/>
      <c r="I39" s="25" t="s">
        <v>27</v>
      </c>
      <c r="J39" s="24"/>
      <c r="K39" s="24"/>
      <c r="L39" s="24"/>
      <c r="M39" s="23"/>
    </row>
    <row r="40" spans="1:13" s="8" customFormat="1" ht="27" customHeight="1">
      <c r="A40" s="5" t="s">
        <v>89</v>
      </c>
      <c r="B40" s="6" t="s">
        <v>90</v>
      </c>
      <c r="C40" s="7"/>
      <c r="D40" s="22">
        <f t="shared" si="3"/>
        <v>0</v>
      </c>
      <c r="E40" s="23"/>
      <c r="F40" s="22">
        <v>0</v>
      </c>
      <c r="G40" s="24"/>
      <c r="H40" s="23"/>
      <c r="I40" s="25" t="s">
        <v>27</v>
      </c>
      <c r="J40" s="24"/>
      <c r="K40" s="24"/>
      <c r="L40" s="24"/>
      <c r="M40" s="23"/>
    </row>
    <row r="41" spans="1:13" s="8" customFormat="1" ht="45" customHeight="1">
      <c r="A41" s="5" t="s">
        <v>91</v>
      </c>
      <c r="B41" s="6" t="s">
        <v>92</v>
      </c>
      <c r="C41" s="7"/>
      <c r="D41" s="22">
        <f t="shared" si="3"/>
        <v>0</v>
      </c>
      <c r="E41" s="23"/>
      <c r="F41" s="22">
        <v>0</v>
      </c>
      <c r="G41" s="24"/>
      <c r="H41" s="23"/>
      <c r="I41" s="25" t="s">
        <v>27</v>
      </c>
      <c r="J41" s="24"/>
      <c r="K41" s="24"/>
      <c r="L41" s="24"/>
      <c r="M41" s="23"/>
    </row>
    <row r="42" spans="1:13" s="8" customFormat="1" ht="45" customHeight="1">
      <c r="A42" s="5" t="s">
        <v>93</v>
      </c>
      <c r="B42" s="6" t="s">
        <v>94</v>
      </c>
      <c r="C42" s="7"/>
      <c r="D42" s="22">
        <f t="shared" si="3"/>
        <v>0</v>
      </c>
      <c r="E42" s="23"/>
      <c r="F42" s="22">
        <v>0</v>
      </c>
      <c r="G42" s="24"/>
      <c r="H42" s="23"/>
      <c r="I42" s="25" t="s">
        <v>27</v>
      </c>
      <c r="J42" s="24"/>
      <c r="K42" s="24"/>
      <c r="L42" s="24"/>
      <c r="M42" s="23"/>
    </row>
    <row r="43" spans="1:13" s="8" customFormat="1" ht="48" customHeight="1">
      <c r="A43" s="5" t="s">
        <v>95</v>
      </c>
      <c r="B43" s="6" t="s">
        <v>96</v>
      </c>
      <c r="C43" s="7"/>
      <c r="D43" s="22">
        <f t="shared" si="3"/>
        <v>0</v>
      </c>
      <c r="E43" s="23"/>
      <c r="F43" s="22">
        <v>0</v>
      </c>
      <c r="G43" s="24"/>
      <c r="H43" s="23"/>
      <c r="I43" s="25" t="s">
        <v>27</v>
      </c>
      <c r="J43" s="24"/>
      <c r="K43" s="24"/>
      <c r="L43" s="24"/>
      <c r="M43" s="23"/>
    </row>
    <row r="44" spans="1:13" s="8" customFormat="1" ht="51" customHeight="1">
      <c r="A44" s="5" t="s">
        <v>97</v>
      </c>
      <c r="B44" s="6" t="s">
        <v>98</v>
      </c>
      <c r="C44" s="7"/>
      <c r="D44" s="22">
        <f t="shared" si="3"/>
        <v>0</v>
      </c>
      <c r="E44" s="23"/>
      <c r="F44" s="22">
        <v>0</v>
      </c>
      <c r="G44" s="24"/>
      <c r="H44" s="23"/>
      <c r="I44" s="25" t="s">
        <v>27</v>
      </c>
      <c r="J44" s="24"/>
      <c r="K44" s="24"/>
      <c r="L44" s="24"/>
      <c r="M44" s="23"/>
    </row>
    <row r="45" spans="1:13" s="8" customFormat="1" ht="42" customHeight="1">
      <c r="A45" s="5" t="s">
        <v>99</v>
      </c>
      <c r="B45" s="6" t="s">
        <v>100</v>
      </c>
      <c r="C45" s="7"/>
      <c r="D45" s="22">
        <f t="shared" si="3"/>
        <v>0</v>
      </c>
      <c r="E45" s="23"/>
      <c r="F45" s="22">
        <v>0</v>
      </c>
      <c r="G45" s="24"/>
      <c r="H45" s="23"/>
      <c r="I45" s="25" t="s">
        <v>27</v>
      </c>
      <c r="J45" s="24"/>
      <c r="K45" s="24"/>
      <c r="L45" s="24"/>
      <c r="M45" s="23"/>
    </row>
    <row r="46" spans="1:13" s="8" customFormat="1" ht="39" customHeight="1">
      <c r="A46" s="5" t="s">
        <v>101</v>
      </c>
      <c r="B46" s="6" t="s">
        <v>102</v>
      </c>
      <c r="C46" s="7"/>
      <c r="D46" s="22">
        <f t="shared" si="3"/>
        <v>0</v>
      </c>
      <c r="E46" s="23"/>
      <c r="F46" s="22">
        <v>0</v>
      </c>
      <c r="G46" s="24"/>
      <c r="H46" s="23"/>
      <c r="I46" s="25" t="s">
        <v>27</v>
      </c>
      <c r="J46" s="24"/>
      <c r="K46" s="24"/>
      <c r="L46" s="24"/>
      <c r="M46" s="23"/>
    </row>
    <row r="47" spans="1:13" s="8" customFormat="1" ht="27" customHeight="1">
      <c r="A47" s="5" t="s">
        <v>103</v>
      </c>
      <c r="B47" s="6" t="s">
        <v>104</v>
      </c>
      <c r="C47" s="7"/>
      <c r="D47" s="22">
        <f t="shared" si="3"/>
        <v>0</v>
      </c>
      <c r="E47" s="23"/>
      <c r="F47" s="22">
        <v>0</v>
      </c>
      <c r="G47" s="24"/>
      <c r="H47" s="23"/>
      <c r="I47" s="25" t="s">
        <v>27</v>
      </c>
      <c r="J47" s="24"/>
      <c r="K47" s="24"/>
      <c r="L47" s="24"/>
      <c r="M47" s="23"/>
    </row>
    <row r="48" spans="1:13" s="8" customFormat="1" ht="55.5" customHeight="1">
      <c r="A48" s="5" t="s">
        <v>105</v>
      </c>
      <c r="B48" s="6" t="s">
        <v>106</v>
      </c>
      <c r="C48" s="7"/>
      <c r="D48" s="22">
        <f t="shared" si="3"/>
        <v>150</v>
      </c>
      <c r="E48" s="23"/>
      <c r="F48" s="22">
        <v>150</v>
      </c>
      <c r="G48" s="24"/>
      <c r="H48" s="23"/>
      <c r="I48" s="25" t="s">
        <v>27</v>
      </c>
      <c r="J48" s="24"/>
      <c r="K48" s="24"/>
      <c r="L48" s="24"/>
      <c r="M48" s="23"/>
    </row>
    <row r="49" spans="1:13" s="8" customFormat="1" ht="39.75" customHeight="1">
      <c r="A49" s="5" t="s">
        <v>107</v>
      </c>
      <c r="B49" s="6" t="s">
        <v>108</v>
      </c>
      <c r="C49" s="7"/>
      <c r="D49" s="22">
        <f t="shared" si="3"/>
        <v>0</v>
      </c>
      <c r="E49" s="23"/>
      <c r="F49" s="22">
        <v>0</v>
      </c>
      <c r="G49" s="24"/>
      <c r="H49" s="23"/>
      <c r="I49" s="25" t="s">
        <v>27</v>
      </c>
      <c r="J49" s="24"/>
      <c r="K49" s="24"/>
      <c r="L49" s="24"/>
      <c r="M49" s="23"/>
    </row>
    <row r="50" spans="1:13" s="8" customFormat="1" ht="56.25" customHeight="1">
      <c r="A50" s="5" t="s">
        <v>109</v>
      </c>
      <c r="B50" s="6" t="s">
        <v>110</v>
      </c>
      <c r="C50" s="7"/>
      <c r="D50" s="22">
        <f aca="true" t="shared" si="4" ref="D50:D59">F50</f>
        <v>0</v>
      </c>
      <c r="E50" s="23"/>
      <c r="F50" s="22">
        <v>0</v>
      </c>
      <c r="G50" s="24"/>
      <c r="H50" s="23"/>
      <c r="I50" s="25" t="s">
        <v>27</v>
      </c>
      <c r="J50" s="24"/>
      <c r="K50" s="24"/>
      <c r="L50" s="24"/>
      <c r="M50" s="23"/>
    </row>
    <row r="51" spans="1:13" s="8" customFormat="1" ht="47.25" customHeight="1">
      <c r="A51" s="5" t="s">
        <v>111</v>
      </c>
      <c r="B51" s="6" t="s">
        <v>112</v>
      </c>
      <c r="C51" s="7"/>
      <c r="D51" s="22">
        <f t="shared" si="4"/>
        <v>0</v>
      </c>
      <c r="E51" s="23"/>
      <c r="F51" s="22">
        <v>0</v>
      </c>
      <c r="G51" s="24"/>
      <c r="H51" s="23"/>
      <c r="I51" s="25" t="s">
        <v>27</v>
      </c>
      <c r="J51" s="24"/>
      <c r="K51" s="24"/>
      <c r="L51" s="24"/>
      <c r="M51" s="23"/>
    </row>
    <row r="52" spans="1:13" s="8" customFormat="1" ht="27" customHeight="1">
      <c r="A52" s="5" t="s">
        <v>113</v>
      </c>
      <c r="B52" s="6" t="s">
        <v>114</v>
      </c>
      <c r="C52" s="7"/>
      <c r="D52" s="22">
        <f t="shared" si="4"/>
        <v>0</v>
      </c>
      <c r="E52" s="23"/>
      <c r="F52" s="22">
        <v>0</v>
      </c>
      <c r="G52" s="24"/>
      <c r="H52" s="23"/>
      <c r="I52" s="25" t="s">
        <v>27</v>
      </c>
      <c r="J52" s="24"/>
      <c r="K52" s="24"/>
      <c r="L52" s="24"/>
      <c r="M52" s="23"/>
    </row>
    <row r="53" spans="1:13" s="8" customFormat="1" ht="27" customHeight="1">
      <c r="A53" s="5" t="s">
        <v>115</v>
      </c>
      <c r="B53" s="6" t="s">
        <v>116</v>
      </c>
      <c r="C53" s="7"/>
      <c r="D53" s="22">
        <f t="shared" si="4"/>
        <v>0</v>
      </c>
      <c r="E53" s="23"/>
      <c r="F53" s="22">
        <v>0</v>
      </c>
      <c r="G53" s="24"/>
      <c r="H53" s="23"/>
      <c r="I53" s="25" t="s">
        <v>27</v>
      </c>
      <c r="J53" s="24"/>
      <c r="K53" s="24"/>
      <c r="L53" s="24"/>
      <c r="M53" s="23"/>
    </row>
    <row r="54" spans="1:13" s="8" customFormat="1" ht="42" customHeight="1">
      <c r="A54" s="5" t="s">
        <v>117</v>
      </c>
      <c r="B54" s="6" t="s">
        <v>118</v>
      </c>
      <c r="C54" s="7"/>
      <c r="D54" s="22">
        <f t="shared" si="4"/>
        <v>0</v>
      </c>
      <c r="E54" s="23"/>
      <c r="F54" s="22">
        <v>0</v>
      </c>
      <c r="G54" s="24"/>
      <c r="H54" s="23"/>
      <c r="I54" s="25" t="s">
        <v>27</v>
      </c>
      <c r="J54" s="24"/>
      <c r="K54" s="24"/>
      <c r="L54" s="24"/>
      <c r="M54" s="23"/>
    </row>
    <row r="55" spans="1:13" s="8" customFormat="1" ht="27" customHeight="1">
      <c r="A55" s="5" t="s">
        <v>119</v>
      </c>
      <c r="B55" s="6" t="s">
        <v>120</v>
      </c>
      <c r="C55" s="7"/>
      <c r="D55" s="22">
        <f t="shared" si="4"/>
        <v>0</v>
      </c>
      <c r="E55" s="23"/>
      <c r="F55" s="22">
        <v>0</v>
      </c>
      <c r="G55" s="24"/>
      <c r="H55" s="23"/>
      <c r="I55" s="25" t="s">
        <v>27</v>
      </c>
      <c r="J55" s="24"/>
      <c r="K55" s="24"/>
      <c r="L55" s="24"/>
      <c r="M55" s="23"/>
    </row>
    <row r="56" spans="1:13" s="8" customFormat="1" ht="27" customHeight="1">
      <c r="A56" s="5" t="s">
        <v>121</v>
      </c>
      <c r="B56" s="6" t="s">
        <v>122</v>
      </c>
      <c r="C56" s="7"/>
      <c r="D56" s="22">
        <f t="shared" si="4"/>
        <v>0</v>
      </c>
      <c r="E56" s="23"/>
      <c r="F56" s="22">
        <f>F57+F58+F59+F60+F61+F62+F63+F64+F65+F66+F67+F68</f>
        <v>0</v>
      </c>
      <c r="G56" s="24"/>
      <c r="H56" s="23"/>
      <c r="I56" s="25" t="s">
        <v>27</v>
      </c>
      <c r="J56" s="24"/>
      <c r="K56" s="24"/>
      <c r="L56" s="24"/>
      <c r="M56" s="23"/>
    </row>
    <row r="57" spans="1:13" s="8" customFormat="1" ht="27" customHeight="1">
      <c r="A57" s="5" t="s">
        <v>123</v>
      </c>
      <c r="B57" s="6" t="s">
        <v>124</v>
      </c>
      <c r="C57" s="7"/>
      <c r="D57" s="22">
        <f t="shared" si="4"/>
        <v>0</v>
      </c>
      <c r="E57" s="23"/>
      <c r="F57" s="22">
        <v>0</v>
      </c>
      <c r="G57" s="24"/>
      <c r="H57" s="23"/>
      <c r="I57" s="25" t="s">
        <v>27</v>
      </c>
      <c r="J57" s="24"/>
      <c r="K57" s="24"/>
      <c r="L57" s="24"/>
      <c r="M57" s="23"/>
    </row>
    <row r="58" spans="1:13" s="8" customFormat="1" ht="52.5" customHeight="1">
      <c r="A58" s="5" t="s">
        <v>125</v>
      </c>
      <c r="B58" s="6" t="s">
        <v>126</v>
      </c>
      <c r="C58" s="7"/>
      <c r="D58" s="22">
        <f t="shared" si="4"/>
        <v>0</v>
      </c>
      <c r="E58" s="23"/>
      <c r="F58" s="22">
        <v>0</v>
      </c>
      <c r="G58" s="24"/>
      <c r="H58" s="23"/>
      <c r="I58" s="25" t="s">
        <v>27</v>
      </c>
      <c r="J58" s="24"/>
      <c r="K58" s="24"/>
      <c r="L58" s="24"/>
      <c r="M58" s="23"/>
    </row>
    <row r="59" spans="1:13" s="8" customFormat="1" ht="38.25" customHeight="1">
      <c r="A59" s="5" t="s">
        <v>127</v>
      </c>
      <c r="B59" s="6" t="s">
        <v>128</v>
      </c>
      <c r="C59" s="7"/>
      <c r="D59" s="22">
        <f t="shared" si="4"/>
        <v>0</v>
      </c>
      <c r="E59" s="23"/>
      <c r="F59" s="22">
        <v>0</v>
      </c>
      <c r="G59" s="24"/>
      <c r="H59" s="23"/>
      <c r="I59" s="25" t="s">
        <v>27</v>
      </c>
      <c r="J59" s="24"/>
      <c r="K59" s="24"/>
      <c r="L59" s="24"/>
      <c r="M59" s="23"/>
    </row>
    <row r="60" spans="1:13" s="8" customFormat="1" ht="42" customHeight="1">
      <c r="A60" s="5" t="s">
        <v>129</v>
      </c>
      <c r="B60" s="6" t="s">
        <v>130</v>
      </c>
      <c r="C60" s="7"/>
      <c r="D60" s="22">
        <f aca="true" t="shared" si="5" ref="D60:D69">F60</f>
        <v>0</v>
      </c>
      <c r="E60" s="23"/>
      <c r="F60" s="22">
        <v>0</v>
      </c>
      <c r="G60" s="24"/>
      <c r="H60" s="23"/>
      <c r="I60" s="25" t="s">
        <v>27</v>
      </c>
      <c r="J60" s="24"/>
      <c r="K60" s="24"/>
      <c r="L60" s="24"/>
      <c r="M60" s="23"/>
    </row>
    <row r="61" spans="1:13" s="8" customFormat="1" ht="44.25" customHeight="1">
      <c r="A61" s="5" t="s">
        <v>131</v>
      </c>
      <c r="B61" s="6" t="s">
        <v>132</v>
      </c>
      <c r="C61" s="7"/>
      <c r="D61" s="22">
        <f t="shared" si="5"/>
        <v>0</v>
      </c>
      <c r="E61" s="23"/>
      <c r="F61" s="22">
        <v>0</v>
      </c>
      <c r="G61" s="24"/>
      <c r="H61" s="23"/>
      <c r="I61" s="25" t="s">
        <v>27</v>
      </c>
      <c r="J61" s="24"/>
      <c r="K61" s="24"/>
      <c r="L61" s="24"/>
      <c r="M61" s="23"/>
    </row>
    <row r="62" spans="1:13" s="8" customFormat="1" ht="40.5" customHeight="1">
      <c r="A62" s="5" t="s">
        <v>133</v>
      </c>
      <c r="B62" s="6" t="s">
        <v>134</v>
      </c>
      <c r="C62" s="7"/>
      <c r="D62" s="22">
        <f t="shared" si="5"/>
        <v>0</v>
      </c>
      <c r="E62" s="23"/>
      <c r="F62" s="22">
        <v>0</v>
      </c>
      <c r="G62" s="24"/>
      <c r="H62" s="23"/>
      <c r="I62" s="25" t="s">
        <v>27</v>
      </c>
      <c r="J62" s="24"/>
      <c r="K62" s="24"/>
      <c r="L62" s="24"/>
      <c r="M62" s="23"/>
    </row>
    <row r="63" spans="1:13" s="8" customFormat="1" ht="27" customHeight="1">
      <c r="A63" s="5" t="s">
        <v>135</v>
      </c>
      <c r="B63" s="6" t="s">
        <v>136</v>
      </c>
      <c r="C63" s="7"/>
      <c r="D63" s="22">
        <f t="shared" si="5"/>
        <v>0</v>
      </c>
      <c r="E63" s="23"/>
      <c r="F63" s="22">
        <v>0</v>
      </c>
      <c r="G63" s="24"/>
      <c r="H63" s="23"/>
      <c r="I63" s="25" t="s">
        <v>27</v>
      </c>
      <c r="J63" s="24"/>
      <c r="K63" s="24"/>
      <c r="L63" s="24"/>
      <c r="M63" s="23"/>
    </row>
    <row r="64" spans="1:13" s="8" customFormat="1" ht="37.5" customHeight="1">
      <c r="A64" s="5" t="s">
        <v>137</v>
      </c>
      <c r="B64" s="6" t="s">
        <v>138</v>
      </c>
      <c r="C64" s="7"/>
      <c r="D64" s="22">
        <f t="shared" si="5"/>
        <v>0</v>
      </c>
      <c r="E64" s="23"/>
      <c r="F64" s="22">
        <v>0</v>
      </c>
      <c r="G64" s="24"/>
      <c r="H64" s="23"/>
      <c r="I64" s="25" t="s">
        <v>27</v>
      </c>
      <c r="J64" s="24"/>
      <c r="K64" s="24"/>
      <c r="L64" s="24"/>
      <c r="M64" s="23"/>
    </row>
    <row r="65" spans="1:13" s="8" customFormat="1" ht="41.25" customHeight="1">
      <c r="A65" s="5" t="s">
        <v>139</v>
      </c>
      <c r="B65" s="6" t="s">
        <v>140</v>
      </c>
      <c r="C65" s="7"/>
      <c r="D65" s="22">
        <f t="shared" si="5"/>
        <v>0</v>
      </c>
      <c r="E65" s="23"/>
      <c r="F65" s="22">
        <v>0</v>
      </c>
      <c r="G65" s="24"/>
      <c r="H65" s="23"/>
      <c r="I65" s="25" t="s">
        <v>27</v>
      </c>
      <c r="J65" s="24"/>
      <c r="K65" s="24"/>
      <c r="L65" s="24"/>
      <c r="M65" s="23"/>
    </row>
    <row r="66" spans="1:13" s="8" customFormat="1" ht="54" customHeight="1">
      <c r="A66" s="5" t="s">
        <v>141</v>
      </c>
      <c r="B66" s="6" t="s">
        <v>142</v>
      </c>
      <c r="C66" s="7"/>
      <c r="D66" s="22">
        <f t="shared" si="5"/>
        <v>0</v>
      </c>
      <c r="E66" s="23"/>
      <c r="F66" s="22">
        <v>0</v>
      </c>
      <c r="G66" s="24"/>
      <c r="H66" s="23"/>
      <c r="I66" s="25" t="s">
        <v>27</v>
      </c>
      <c r="J66" s="24"/>
      <c r="K66" s="24"/>
      <c r="L66" s="24"/>
      <c r="M66" s="23"/>
    </row>
    <row r="67" spans="1:13" s="8" customFormat="1" ht="42" customHeight="1">
      <c r="A67" s="5" t="s">
        <v>143</v>
      </c>
      <c r="B67" s="6" t="s">
        <v>144</v>
      </c>
      <c r="C67" s="7"/>
      <c r="D67" s="22">
        <f t="shared" si="5"/>
        <v>0</v>
      </c>
      <c r="E67" s="23"/>
      <c r="F67" s="22">
        <v>0</v>
      </c>
      <c r="G67" s="24"/>
      <c r="H67" s="23"/>
      <c r="I67" s="25" t="s">
        <v>27</v>
      </c>
      <c r="J67" s="24"/>
      <c r="K67" s="24"/>
      <c r="L67" s="24"/>
      <c r="M67" s="23"/>
    </row>
    <row r="68" spans="1:13" s="8" customFormat="1" ht="40.5" customHeight="1">
      <c r="A68" s="5" t="s">
        <v>145</v>
      </c>
      <c r="B68" s="6" t="s">
        <v>146</v>
      </c>
      <c r="C68" s="7"/>
      <c r="D68" s="22">
        <f t="shared" si="5"/>
        <v>0</v>
      </c>
      <c r="E68" s="23"/>
      <c r="F68" s="22">
        <v>0</v>
      </c>
      <c r="G68" s="24"/>
      <c r="H68" s="23"/>
      <c r="I68" s="25" t="s">
        <v>27</v>
      </c>
      <c r="J68" s="24"/>
      <c r="K68" s="24"/>
      <c r="L68" s="24"/>
      <c r="M68" s="23"/>
    </row>
    <row r="69" spans="1:13" s="8" customFormat="1" ht="27" customHeight="1">
      <c r="A69" s="5" t="s">
        <v>147</v>
      </c>
      <c r="B69" s="6" t="s">
        <v>148</v>
      </c>
      <c r="C69" s="7"/>
      <c r="D69" s="22">
        <f t="shared" si="5"/>
        <v>0</v>
      </c>
      <c r="E69" s="23"/>
      <c r="F69" s="22">
        <v>0</v>
      </c>
      <c r="G69" s="24"/>
      <c r="H69" s="23"/>
      <c r="I69" s="25" t="s">
        <v>27</v>
      </c>
      <c r="J69" s="24"/>
      <c r="K69" s="24"/>
      <c r="L69" s="24"/>
      <c r="M69" s="23"/>
    </row>
    <row r="70" spans="1:13" s="8" customFormat="1" ht="27" customHeight="1">
      <c r="A70" s="5" t="s">
        <v>149</v>
      </c>
      <c r="B70" s="6" t="s">
        <v>150</v>
      </c>
      <c r="C70" s="7" t="s">
        <v>151</v>
      </c>
      <c r="D70" s="22">
        <f>F70</f>
        <v>0</v>
      </c>
      <c r="E70" s="23"/>
      <c r="F70" s="22">
        <f>F71</f>
        <v>0</v>
      </c>
      <c r="G70" s="24"/>
      <c r="H70" s="23"/>
      <c r="I70" s="25" t="s">
        <v>27</v>
      </c>
      <c r="J70" s="24"/>
      <c r="K70" s="24"/>
      <c r="L70" s="24"/>
      <c r="M70" s="23"/>
    </row>
    <row r="71" spans="1:13" s="8" customFormat="1" ht="27" customHeight="1">
      <c r="A71" s="5" t="s">
        <v>152</v>
      </c>
      <c r="B71" s="6" t="s">
        <v>153</v>
      </c>
      <c r="C71" s="7"/>
      <c r="D71" s="22">
        <f>F71</f>
        <v>0</v>
      </c>
      <c r="E71" s="23"/>
      <c r="F71" s="22">
        <f>F72+F73</f>
        <v>0</v>
      </c>
      <c r="G71" s="24"/>
      <c r="H71" s="23"/>
      <c r="I71" s="25" t="s">
        <v>27</v>
      </c>
      <c r="J71" s="24"/>
      <c r="K71" s="24"/>
      <c r="L71" s="24"/>
      <c r="M71" s="23"/>
    </row>
    <row r="72" spans="1:13" s="8" customFormat="1" ht="36" customHeight="1">
      <c r="A72" s="5" t="s">
        <v>154</v>
      </c>
      <c r="B72" s="6" t="s">
        <v>155</v>
      </c>
      <c r="C72" s="7"/>
      <c r="D72" s="22">
        <f>F72</f>
        <v>0</v>
      </c>
      <c r="E72" s="23"/>
      <c r="F72" s="22">
        <v>0</v>
      </c>
      <c r="G72" s="24"/>
      <c r="H72" s="23"/>
      <c r="I72" s="25" t="s">
        <v>27</v>
      </c>
      <c r="J72" s="24"/>
      <c r="K72" s="24"/>
      <c r="L72" s="24"/>
      <c r="M72" s="23"/>
    </row>
    <row r="73" spans="1:13" s="8" customFormat="1" ht="63.75" customHeight="1">
      <c r="A73" s="5" t="s">
        <v>156</v>
      </c>
      <c r="B73" s="6" t="s">
        <v>1</v>
      </c>
      <c r="C73" s="7"/>
      <c r="D73" s="22">
        <f>F73</f>
        <v>0</v>
      </c>
      <c r="E73" s="23"/>
      <c r="F73" s="22">
        <v>0</v>
      </c>
      <c r="G73" s="24"/>
      <c r="H73" s="23"/>
      <c r="I73" s="25" t="s">
        <v>27</v>
      </c>
      <c r="J73" s="24"/>
      <c r="K73" s="24"/>
      <c r="L73" s="24"/>
      <c r="M73" s="23"/>
    </row>
    <row r="74" spans="1:13" s="8" customFormat="1" ht="27" customHeight="1">
      <c r="A74" s="5" t="s">
        <v>157</v>
      </c>
      <c r="B74" s="6" t="s">
        <v>158</v>
      </c>
      <c r="C74" s="7" t="s">
        <v>159</v>
      </c>
      <c r="D74" s="22">
        <f aca="true" t="shared" si="6" ref="D74:D79">F74</f>
        <v>0</v>
      </c>
      <c r="E74" s="23"/>
      <c r="F74" s="22">
        <v>0</v>
      </c>
      <c r="G74" s="24"/>
      <c r="H74" s="23"/>
      <c r="I74" s="25" t="s">
        <v>27</v>
      </c>
      <c r="J74" s="24"/>
      <c r="K74" s="24"/>
      <c r="L74" s="24"/>
      <c r="M74" s="23"/>
    </row>
    <row r="75" spans="1:13" s="8" customFormat="1" ht="44.25" customHeight="1">
      <c r="A75" s="5" t="s">
        <v>160</v>
      </c>
      <c r="B75" s="6" t="s">
        <v>161</v>
      </c>
      <c r="C75" s="7"/>
      <c r="D75" s="22">
        <f t="shared" si="6"/>
        <v>0</v>
      </c>
      <c r="E75" s="23"/>
      <c r="F75" s="22">
        <v>0</v>
      </c>
      <c r="G75" s="24"/>
      <c r="H75" s="23"/>
      <c r="I75" s="25" t="s">
        <v>27</v>
      </c>
      <c r="J75" s="24"/>
      <c r="K75" s="24"/>
      <c r="L75" s="24"/>
      <c r="M75" s="23"/>
    </row>
    <row r="76" spans="1:13" s="8" customFormat="1" ht="27" customHeight="1">
      <c r="A76" s="5" t="s">
        <v>162</v>
      </c>
      <c r="B76" s="6" t="s">
        <v>163</v>
      </c>
      <c r="C76" s="7"/>
      <c r="D76" s="22">
        <f t="shared" si="6"/>
        <v>0</v>
      </c>
      <c r="E76" s="23"/>
      <c r="F76" s="22">
        <v>0</v>
      </c>
      <c r="G76" s="24"/>
      <c r="H76" s="23"/>
      <c r="I76" s="25" t="s">
        <v>27</v>
      </c>
      <c r="J76" s="24"/>
      <c r="K76" s="24"/>
      <c r="L76" s="24"/>
      <c r="M76" s="23"/>
    </row>
    <row r="77" spans="1:13" s="8" customFormat="1" ht="27" customHeight="1">
      <c r="A77" s="5" t="s">
        <v>164</v>
      </c>
      <c r="B77" s="6" t="s">
        <v>165</v>
      </c>
      <c r="C77" s="7"/>
      <c r="D77" s="22">
        <f t="shared" si="6"/>
        <v>0</v>
      </c>
      <c r="E77" s="23"/>
      <c r="F77" s="22">
        <v>0</v>
      </c>
      <c r="G77" s="24"/>
      <c r="H77" s="23"/>
      <c r="I77" s="25" t="s">
        <v>27</v>
      </c>
      <c r="J77" s="24"/>
      <c r="K77" s="24"/>
      <c r="L77" s="24"/>
      <c r="M77" s="23"/>
    </row>
    <row r="78" spans="1:13" s="8" customFormat="1" ht="27" customHeight="1">
      <c r="A78" s="5" t="s">
        <v>166</v>
      </c>
      <c r="B78" s="6" t="s">
        <v>167</v>
      </c>
      <c r="C78" s="7"/>
      <c r="D78" s="22">
        <f t="shared" si="6"/>
        <v>0</v>
      </c>
      <c r="E78" s="23"/>
      <c r="F78" s="22">
        <v>0</v>
      </c>
      <c r="G78" s="24"/>
      <c r="H78" s="23"/>
      <c r="I78" s="25" t="s">
        <v>27</v>
      </c>
      <c r="J78" s="24"/>
      <c r="K78" s="24"/>
      <c r="L78" s="24"/>
      <c r="M78" s="23"/>
    </row>
    <row r="79" spans="1:13" s="8" customFormat="1" ht="64.5" customHeight="1">
      <c r="A79" s="5" t="s">
        <v>168</v>
      </c>
      <c r="B79" s="6" t="s">
        <v>169</v>
      </c>
      <c r="C79" s="7"/>
      <c r="D79" s="22">
        <f t="shared" si="6"/>
        <v>0</v>
      </c>
      <c r="E79" s="23"/>
      <c r="F79" s="22">
        <v>0</v>
      </c>
      <c r="G79" s="24"/>
      <c r="H79" s="23"/>
      <c r="I79" s="25" t="s">
        <v>27</v>
      </c>
      <c r="J79" s="24"/>
      <c r="K79" s="24"/>
      <c r="L79" s="24"/>
      <c r="M79" s="23"/>
    </row>
    <row r="80" spans="1:13" s="8" customFormat="1" ht="27" customHeight="1">
      <c r="A80" s="5" t="s">
        <v>170</v>
      </c>
      <c r="B80" s="6" t="s">
        <v>171</v>
      </c>
      <c r="C80" s="7" t="s">
        <v>172</v>
      </c>
      <c r="D80" s="22">
        <f>F80+I80</f>
        <v>239649.5</v>
      </c>
      <c r="E80" s="23"/>
      <c r="F80" s="22">
        <f>F81+F85+F89</f>
        <v>215198.1</v>
      </c>
      <c r="G80" s="24"/>
      <c r="H80" s="23"/>
      <c r="I80" s="22">
        <f>I83+I87+I99</f>
        <v>24451.4</v>
      </c>
      <c r="J80" s="24"/>
      <c r="K80" s="24"/>
      <c r="L80" s="24"/>
      <c r="M80" s="23"/>
    </row>
    <row r="81" spans="1:13" s="8" customFormat="1" ht="27" customHeight="1">
      <c r="A81" s="5" t="s">
        <v>173</v>
      </c>
      <c r="B81" s="6" t="s">
        <v>174</v>
      </c>
      <c r="C81" s="7" t="s">
        <v>175</v>
      </c>
      <c r="D81" s="22">
        <f>F81</f>
        <v>0</v>
      </c>
      <c r="E81" s="23"/>
      <c r="F81" s="22">
        <v>0</v>
      </c>
      <c r="G81" s="24"/>
      <c r="H81" s="23"/>
      <c r="I81" s="25" t="s">
        <v>27</v>
      </c>
      <c r="J81" s="24"/>
      <c r="K81" s="24"/>
      <c r="L81" s="24"/>
      <c r="M81" s="23"/>
    </row>
    <row r="82" spans="1:13" s="8" customFormat="1" ht="50.25" customHeight="1">
      <c r="A82" s="5" t="s">
        <v>176</v>
      </c>
      <c r="B82" s="6" t="s">
        <v>177</v>
      </c>
      <c r="C82" s="7"/>
      <c r="D82" s="22">
        <f>F82</f>
        <v>0</v>
      </c>
      <c r="E82" s="23"/>
      <c r="F82" s="22">
        <v>0</v>
      </c>
      <c r="G82" s="24"/>
      <c r="H82" s="23"/>
      <c r="I82" s="25" t="s">
        <v>27</v>
      </c>
      <c r="J82" s="24"/>
      <c r="K82" s="24"/>
      <c r="L82" s="24"/>
      <c r="M82" s="23"/>
    </row>
    <row r="83" spans="1:13" s="8" customFormat="1" ht="27" customHeight="1">
      <c r="A83" s="5" t="s">
        <v>178</v>
      </c>
      <c r="B83" s="6" t="s">
        <v>179</v>
      </c>
      <c r="C83" s="7" t="s">
        <v>180</v>
      </c>
      <c r="D83" s="22">
        <f>I83</f>
        <v>0</v>
      </c>
      <c r="E83" s="23"/>
      <c r="F83" s="25" t="s">
        <v>27</v>
      </c>
      <c r="G83" s="24"/>
      <c r="H83" s="23"/>
      <c r="I83" s="22">
        <f>I84</f>
        <v>0</v>
      </c>
      <c r="J83" s="24"/>
      <c r="K83" s="24"/>
      <c r="L83" s="24"/>
      <c r="M83" s="23"/>
    </row>
    <row r="84" spans="1:13" s="8" customFormat="1" ht="48.75" customHeight="1">
      <c r="A84" s="5" t="s">
        <v>181</v>
      </c>
      <c r="B84" s="6" t="s">
        <v>182</v>
      </c>
      <c r="C84" s="7"/>
      <c r="D84" s="22">
        <f>I84</f>
        <v>0</v>
      </c>
      <c r="E84" s="23"/>
      <c r="F84" s="25" t="s">
        <v>27</v>
      </c>
      <c r="G84" s="24"/>
      <c r="H84" s="23"/>
      <c r="I84" s="22">
        <v>0</v>
      </c>
      <c r="J84" s="24"/>
      <c r="K84" s="24"/>
      <c r="L84" s="24"/>
      <c r="M84" s="23"/>
    </row>
    <row r="85" spans="1:13" s="8" customFormat="1" ht="45" customHeight="1">
      <c r="A85" s="5" t="s">
        <v>183</v>
      </c>
      <c r="B85" s="6" t="s">
        <v>184</v>
      </c>
      <c r="C85" s="7" t="s">
        <v>185</v>
      </c>
      <c r="D85" s="22">
        <f>F85</f>
        <v>0</v>
      </c>
      <c r="E85" s="23"/>
      <c r="F85" s="22">
        <v>0</v>
      </c>
      <c r="G85" s="24"/>
      <c r="H85" s="23"/>
      <c r="I85" s="25" t="s">
        <v>27</v>
      </c>
      <c r="J85" s="24"/>
      <c r="K85" s="24"/>
      <c r="L85" s="24"/>
      <c r="M85" s="23"/>
    </row>
    <row r="86" spans="1:13" s="8" customFormat="1" ht="45.75" customHeight="1">
      <c r="A86" s="5" t="s">
        <v>186</v>
      </c>
      <c r="B86" s="6" t="s">
        <v>187</v>
      </c>
      <c r="C86" s="7"/>
      <c r="D86" s="22">
        <f>F86</f>
        <v>0</v>
      </c>
      <c r="E86" s="23"/>
      <c r="F86" s="22">
        <v>0</v>
      </c>
      <c r="G86" s="24"/>
      <c r="H86" s="23"/>
      <c r="I86" s="25" t="s">
        <v>27</v>
      </c>
      <c r="J86" s="24"/>
      <c r="K86" s="24"/>
      <c r="L86" s="24"/>
      <c r="M86" s="23"/>
    </row>
    <row r="87" spans="1:13" s="8" customFormat="1" ht="27" customHeight="1">
      <c r="A87" s="5" t="s">
        <v>188</v>
      </c>
      <c r="B87" s="6" t="s">
        <v>189</v>
      </c>
      <c r="C87" s="7" t="s">
        <v>190</v>
      </c>
      <c r="D87" s="22">
        <f>I87</f>
        <v>0</v>
      </c>
      <c r="E87" s="23"/>
      <c r="F87" s="25" t="s">
        <v>27</v>
      </c>
      <c r="G87" s="24"/>
      <c r="H87" s="23"/>
      <c r="I87" s="22">
        <f>I88</f>
        <v>0</v>
      </c>
      <c r="J87" s="24"/>
      <c r="K87" s="24"/>
      <c r="L87" s="24"/>
      <c r="M87" s="23"/>
    </row>
    <row r="88" spans="1:13" s="8" customFormat="1" ht="45" customHeight="1">
      <c r="A88" s="5" t="s">
        <v>191</v>
      </c>
      <c r="B88" s="6" t="s">
        <v>192</v>
      </c>
      <c r="C88" s="7"/>
      <c r="D88" s="22">
        <f>I88</f>
        <v>0</v>
      </c>
      <c r="E88" s="23"/>
      <c r="F88" s="25" t="s">
        <v>27</v>
      </c>
      <c r="G88" s="24"/>
      <c r="H88" s="23"/>
      <c r="I88" s="22">
        <v>0</v>
      </c>
      <c r="J88" s="24"/>
      <c r="K88" s="24"/>
      <c r="L88" s="24"/>
      <c r="M88" s="23"/>
    </row>
    <row r="89" spans="1:13" s="8" customFormat="1" ht="48" customHeight="1">
      <c r="A89" s="5" t="s">
        <v>193</v>
      </c>
      <c r="B89" s="6" t="s">
        <v>194</v>
      </c>
      <c r="C89" s="7" t="s">
        <v>195</v>
      </c>
      <c r="D89" s="22">
        <f>F89</f>
        <v>215198.1</v>
      </c>
      <c r="E89" s="23"/>
      <c r="F89" s="22">
        <f>F90+F91+F92+F93+F94+F95+F96+F97+F98</f>
        <v>215198.1</v>
      </c>
      <c r="G89" s="24"/>
      <c r="H89" s="23"/>
      <c r="I89" s="25" t="s">
        <v>27</v>
      </c>
      <c r="J89" s="24"/>
      <c r="K89" s="24"/>
      <c r="L89" s="24"/>
      <c r="M89" s="23"/>
    </row>
    <row r="90" spans="1:13" s="8" customFormat="1" ht="27" customHeight="1">
      <c r="A90" s="5" t="s">
        <v>196</v>
      </c>
      <c r="B90" s="6" t="s">
        <v>197</v>
      </c>
      <c r="C90" s="7"/>
      <c r="D90" s="22">
        <f aca="true" t="shared" si="7" ref="D90:D98">F90</f>
        <v>215198.1</v>
      </c>
      <c r="E90" s="23"/>
      <c r="F90" s="22">
        <v>215198.1</v>
      </c>
      <c r="G90" s="24"/>
      <c r="H90" s="23"/>
      <c r="I90" s="25" t="s">
        <v>27</v>
      </c>
      <c r="J90" s="24"/>
      <c r="K90" s="24"/>
      <c r="L90" s="24"/>
      <c r="M90" s="23"/>
    </row>
    <row r="91" spans="1:13" s="8" customFormat="1" ht="27" customHeight="1">
      <c r="A91" s="5" t="s">
        <v>198</v>
      </c>
      <c r="B91" s="6" t="s">
        <v>199</v>
      </c>
      <c r="C91" s="7"/>
      <c r="D91" s="22">
        <f t="shared" si="7"/>
        <v>0</v>
      </c>
      <c r="E91" s="23"/>
      <c r="F91" s="22">
        <v>0</v>
      </c>
      <c r="G91" s="24"/>
      <c r="H91" s="23"/>
      <c r="I91" s="25" t="s">
        <v>27</v>
      </c>
      <c r="J91" s="24"/>
      <c r="K91" s="24"/>
      <c r="L91" s="24"/>
      <c r="M91" s="23"/>
    </row>
    <row r="92" spans="1:13" s="8" customFormat="1" ht="42.75" customHeight="1">
      <c r="A92" s="5" t="s">
        <v>200</v>
      </c>
      <c r="B92" s="6" t="s">
        <v>201</v>
      </c>
      <c r="C92" s="7"/>
      <c r="D92" s="22">
        <f t="shared" si="7"/>
        <v>0</v>
      </c>
      <c r="E92" s="23"/>
      <c r="F92" s="22">
        <v>0</v>
      </c>
      <c r="G92" s="24"/>
      <c r="H92" s="23"/>
      <c r="I92" s="25" t="s">
        <v>27</v>
      </c>
      <c r="J92" s="24"/>
      <c r="K92" s="24"/>
      <c r="L92" s="24"/>
      <c r="M92" s="23"/>
    </row>
    <row r="93" spans="1:13" s="8" customFormat="1" ht="27" customHeight="1">
      <c r="A93" s="5" t="s">
        <v>202</v>
      </c>
      <c r="B93" s="6" t="s">
        <v>203</v>
      </c>
      <c r="C93" s="7"/>
      <c r="D93" s="22">
        <f t="shared" si="7"/>
        <v>0</v>
      </c>
      <c r="E93" s="23"/>
      <c r="F93" s="22">
        <v>0</v>
      </c>
      <c r="G93" s="24"/>
      <c r="H93" s="23"/>
      <c r="I93" s="25" t="s">
        <v>27</v>
      </c>
      <c r="J93" s="24"/>
      <c r="K93" s="24"/>
      <c r="L93" s="24"/>
      <c r="M93" s="23"/>
    </row>
    <row r="94" spans="1:13" s="8" customFormat="1" ht="27" customHeight="1">
      <c r="A94" s="5" t="s">
        <v>204</v>
      </c>
      <c r="B94" s="6" t="s">
        <v>205</v>
      </c>
      <c r="C94" s="7"/>
      <c r="D94" s="22">
        <f t="shared" si="7"/>
        <v>0</v>
      </c>
      <c r="E94" s="23"/>
      <c r="F94" s="22">
        <v>0</v>
      </c>
      <c r="G94" s="24"/>
      <c r="H94" s="23"/>
      <c r="I94" s="25" t="s">
        <v>27</v>
      </c>
      <c r="J94" s="24"/>
      <c r="K94" s="24"/>
      <c r="L94" s="24"/>
      <c r="M94" s="23"/>
    </row>
    <row r="95" spans="1:13" s="8" customFormat="1" ht="27" customHeight="1">
      <c r="A95" s="5" t="s">
        <v>206</v>
      </c>
      <c r="B95" s="6" t="s">
        <v>329</v>
      </c>
      <c r="C95" s="7"/>
      <c r="D95" s="22">
        <f t="shared" si="7"/>
        <v>0</v>
      </c>
      <c r="E95" s="23"/>
      <c r="F95" s="22">
        <v>0</v>
      </c>
      <c r="G95" s="24"/>
      <c r="H95" s="23"/>
      <c r="I95" s="25" t="s">
        <v>27</v>
      </c>
      <c r="J95" s="24"/>
      <c r="K95" s="24"/>
      <c r="L95" s="24"/>
      <c r="M95" s="23"/>
    </row>
    <row r="96" spans="1:13" s="8" customFormat="1" ht="27" customHeight="1">
      <c r="A96" s="5" t="s">
        <v>207</v>
      </c>
      <c r="B96" s="6" t="s">
        <v>330</v>
      </c>
      <c r="C96" s="7"/>
      <c r="D96" s="22">
        <f t="shared" si="7"/>
        <v>0</v>
      </c>
      <c r="E96" s="23"/>
      <c r="F96" s="22">
        <v>0</v>
      </c>
      <c r="G96" s="24"/>
      <c r="H96" s="23"/>
      <c r="I96" s="25" t="s">
        <v>27</v>
      </c>
      <c r="J96" s="24"/>
      <c r="K96" s="24"/>
      <c r="L96" s="24"/>
      <c r="M96" s="23"/>
    </row>
    <row r="97" spans="1:13" s="8" customFormat="1" ht="44.25" customHeight="1">
      <c r="A97" s="5" t="s">
        <v>208</v>
      </c>
      <c r="B97" s="6" t="s">
        <v>209</v>
      </c>
      <c r="C97" s="7"/>
      <c r="D97" s="22">
        <f t="shared" si="7"/>
        <v>0</v>
      </c>
      <c r="E97" s="23"/>
      <c r="F97" s="22">
        <v>0</v>
      </c>
      <c r="G97" s="24"/>
      <c r="H97" s="23"/>
      <c r="I97" s="25" t="s">
        <v>27</v>
      </c>
      <c r="J97" s="24"/>
      <c r="K97" s="24"/>
      <c r="L97" s="24"/>
      <c r="M97" s="23"/>
    </row>
    <row r="98" spans="1:13" s="8" customFormat="1" ht="27" customHeight="1">
      <c r="A98" s="5" t="s">
        <v>210</v>
      </c>
      <c r="B98" s="6" t="s">
        <v>211</v>
      </c>
      <c r="C98" s="7"/>
      <c r="D98" s="22">
        <f t="shared" si="7"/>
        <v>0</v>
      </c>
      <c r="E98" s="23"/>
      <c r="F98" s="22">
        <v>0</v>
      </c>
      <c r="G98" s="24"/>
      <c r="H98" s="23"/>
      <c r="I98" s="25" t="s">
        <v>27</v>
      </c>
      <c r="J98" s="24"/>
      <c r="K98" s="24"/>
      <c r="L98" s="24"/>
      <c r="M98" s="23"/>
    </row>
    <row r="99" spans="1:13" s="8" customFormat="1" ht="53.25" customHeight="1">
      <c r="A99" s="5" t="s">
        <v>212</v>
      </c>
      <c r="B99" s="6" t="s">
        <v>213</v>
      </c>
      <c r="C99" s="7" t="s">
        <v>214</v>
      </c>
      <c r="D99" s="22">
        <f>I99</f>
        <v>24451.4</v>
      </c>
      <c r="E99" s="23"/>
      <c r="F99" s="25" t="s">
        <v>27</v>
      </c>
      <c r="G99" s="24"/>
      <c r="H99" s="23"/>
      <c r="I99" s="22">
        <f>I100+I101+I102</f>
        <v>24451.4</v>
      </c>
      <c r="J99" s="24"/>
      <c r="K99" s="24"/>
      <c r="L99" s="24"/>
      <c r="M99" s="23"/>
    </row>
    <row r="100" spans="1:13" s="8" customFormat="1" ht="27" customHeight="1">
      <c r="A100" s="5" t="s">
        <v>215</v>
      </c>
      <c r="B100" s="6" t="s">
        <v>216</v>
      </c>
      <c r="C100" s="7"/>
      <c r="D100" s="22">
        <f>I100</f>
        <v>24451.4</v>
      </c>
      <c r="E100" s="23"/>
      <c r="F100" s="25" t="s">
        <v>27</v>
      </c>
      <c r="G100" s="24"/>
      <c r="H100" s="23"/>
      <c r="I100" s="22">
        <v>24451.4</v>
      </c>
      <c r="J100" s="24"/>
      <c r="K100" s="24"/>
      <c r="L100" s="24"/>
      <c r="M100" s="23"/>
    </row>
    <row r="101" spans="1:13" s="8" customFormat="1" ht="27" customHeight="1">
      <c r="A101" s="5" t="s">
        <v>217</v>
      </c>
      <c r="B101" s="6" t="s">
        <v>218</v>
      </c>
      <c r="C101" s="7"/>
      <c r="D101" s="22">
        <f>I101</f>
        <v>0</v>
      </c>
      <c r="E101" s="23"/>
      <c r="F101" s="25" t="s">
        <v>27</v>
      </c>
      <c r="G101" s="24"/>
      <c r="H101" s="23"/>
      <c r="I101" s="22">
        <v>0</v>
      </c>
      <c r="J101" s="24"/>
      <c r="K101" s="24"/>
      <c r="L101" s="24"/>
      <c r="M101" s="23"/>
    </row>
    <row r="102" spans="1:13" s="8" customFormat="1" ht="27" customHeight="1">
      <c r="A102" s="5" t="s">
        <v>219</v>
      </c>
      <c r="B102" s="6" t="s">
        <v>211</v>
      </c>
      <c r="C102" s="7"/>
      <c r="D102" s="22">
        <f>I102</f>
        <v>0</v>
      </c>
      <c r="E102" s="23"/>
      <c r="F102" s="25" t="s">
        <v>27</v>
      </c>
      <c r="G102" s="24"/>
      <c r="H102" s="23"/>
      <c r="I102" s="22">
        <v>0</v>
      </c>
      <c r="J102" s="24"/>
      <c r="K102" s="24"/>
      <c r="L102" s="24"/>
      <c r="M102" s="23"/>
    </row>
    <row r="103" spans="1:13" s="8" customFormat="1" ht="48" customHeight="1">
      <c r="A103" s="5" t="s">
        <v>220</v>
      </c>
      <c r="B103" s="6" t="s">
        <v>221</v>
      </c>
      <c r="C103" s="7" t="s">
        <v>222</v>
      </c>
      <c r="D103" s="22">
        <f>F103+I103</f>
        <v>23300</v>
      </c>
      <c r="E103" s="23"/>
      <c r="F103" s="22">
        <f>F106+F108+F114+F122+F135+F138+F144</f>
        <v>23300</v>
      </c>
      <c r="G103" s="24"/>
      <c r="H103" s="23"/>
      <c r="I103" s="22">
        <v>0</v>
      </c>
      <c r="J103" s="24"/>
      <c r="K103" s="24"/>
      <c r="L103" s="24"/>
      <c r="M103" s="23"/>
    </row>
    <row r="104" spans="1:13" s="8" customFormat="1" ht="27" customHeight="1">
      <c r="A104" s="5" t="s">
        <v>223</v>
      </c>
      <c r="B104" s="6" t="s">
        <v>224</v>
      </c>
      <c r="C104" s="7" t="s">
        <v>225</v>
      </c>
      <c r="D104" s="22">
        <f>I104</f>
        <v>0</v>
      </c>
      <c r="E104" s="23"/>
      <c r="F104" s="25" t="s">
        <v>27</v>
      </c>
      <c r="G104" s="24"/>
      <c r="H104" s="23"/>
      <c r="I104" s="22">
        <f>I105</f>
        <v>0</v>
      </c>
      <c r="J104" s="24"/>
      <c r="K104" s="24"/>
      <c r="L104" s="24"/>
      <c r="M104" s="23"/>
    </row>
    <row r="105" spans="1:13" s="8" customFormat="1" ht="27" customHeight="1">
      <c r="A105" s="5" t="s">
        <v>226</v>
      </c>
      <c r="B105" s="6" t="s">
        <v>227</v>
      </c>
      <c r="C105" s="7"/>
      <c r="D105" s="22">
        <f>I105</f>
        <v>0</v>
      </c>
      <c r="E105" s="23"/>
      <c r="F105" s="25" t="s">
        <v>27</v>
      </c>
      <c r="G105" s="24"/>
      <c r="H105" s="23"/>
      <c r="I105" s="22">
        <v>0</v>
      </c>
      <c r="J105" s="24"/>
      <c r="K105" s="24"/>
      <c r="L105" s="24"/>
      <c r="M105" s="23"/>
    </row>
    <row r="106" spans="1:13" s="8" customFormat="1" ht="27" customHeight="1">
      <c r="A106" s="5" t="s">
        <v>228</v>
      </c>
      <c r="B106" s="6" t="s">
        <v>229</v>
      </c>
      <c r="C106" s="7" t="s">
        <v>230</v>
      </c>
      <c r="D106" s="22">
        <f aca="true" t="shared" si="8" ref="D106:D114">F106</f>
        <v>0</v>
      </c>
      <c r="E106" s="23"/>
      <c r="F106" s="22">
        <f>F107</f>
        <v>0</v>
      </c>
      <c r="G106" s="24"/>
      <c r="H106" s="23"/>
      <c r="I106" s="25" t="s">
        <v>27</v>
      </c>
      <c r="J106" s="24"/>
      <c r="K106" s="24"/>
      <c r="L106" s="24"/>
      <c r="M106" s="23"/>
    </row>
    <row r="107" spans="1:13" s="8" customFormat="1" ht="41.25" customHeight="1">
      <c r="A107" s="5" t="s">
        <v>231</v>
      </c>
      <c r="B107" s="6" t="s">
        <v>232</v>
      </c>
      <c r="C107" s="7"/>
      <c r="D107" s="22">
        <f t="shared" si="8"/>
        <v>0</v>
      </c>
      <c r="E107" s="23"/>
      <c r="F107" s="22">
        <v>0</v>
      </c>
      <c r="G107" s="24"/>
      <c r="H107" s="23"/>
      <c r="I107" s="25" t="s">
        <v>27</v>
      </c>
      <c r="J107" s="24"/>
      <c r="K107" s="24"/>
      <c r="L107" s="24"/>
      <c r="M107" s="23"/>
    </row>
    <row r="108" spans="1:13" s="8" customFormat="1" ht="27" customHeight="1">
      <c r="A108" s="5" t="s">
        <v>233</v>
      </c>
      <c r="B108" s="6" t="s">
        <v>234</v>
      </c>
      <c r="C108" s="7" t="s">
        <v>235</v>
      </c>
      <c r="D108" s="22">
        <f t="shared" si="8"/>
        <v>12800</v>
      </c>
      <c r="E108" s="23"/>
      <c r="F108" s="22">
        <f>F109+F110+F111+F112+F113</f>
        <v>12800</v>
      </c>
      <c r="G108" s="24"/>
      <c r="H108" s="23"/>
      <c r="I108" s="25" t="s">
        <v>27</v>
      </c>
      <c r="J108" s="24"/>
      <c r="K108" s="24"/>
      <c r="L108" s="24"/>
      <c r="M108" s="23"/>
    </row>
    <row r="109" spans="1:13" s="8" customFormat="1" ht="27" customHeight="1">
      <c r="A109" s="5" t="s">
        <v>236</v>
      </c>
      <c r="B109" s="6" t="s">
        <v>328</v>
      </c>
      <c r="C109" s="7"/>
      <c r="D109" s="22">
        <f t="shared" si="8"/>
        <v>12800</v>
      </c>
      <c r="E109" s="23"/>
      <c r="F109" s="22">
        <v>12800</v>
      </c>
      <c r="G109" s="24"/>
      <c r="H109" s="23"/>
      <c r="I109" s="25" t="s">
        <v>27</v>
      </c>
      <c r="J109" s="24"/>
      <c r="K109" s="24"/>
      <c r="L109" s="24"/>
      <c r="M109" s="23"/>
    </row>
    <row r="110" spans="1:13" s="8" customFormat="1" ht="27" customHeight="1">
      <c r="A110" s="5" t="s">
        <v>237</v>
      </c>
      <c r="B110" s="6" t="s">
        <v>238</v>
      </c>
      <c r="C110" s="7"/>
      <c r="D110" s="22">
        <f t="shared" si="8"/>
        <v>0</v>
      </c>
      <c r="E110" s="23"/>
      <c r="F110" s="22">
        <v>0</v>
      </c>
      <c r="G110" s="24"/>
      <c r="H110" s="23"/>
      <c r="I110" s="25" t="s">
        <v>27</v>
      </c>
      <c r="J110" s="24"/>
      <c r="K110" s="24"/>
      <c r="L110" s="24"/>
      <c r="M110" s="23"/>
    </row>
    <row r="111" spans="1:13" s="8" customFormat="1" ht="27" customHeight="1">
      <c r="A111" s="5" t="s">
        <v>239</v>
      </c>
      <c r="B111" s="6" t="s">
        <v>240</v>
      </c>
      <c r="C111" s="7"/>
      <c r="D111" s="22">
        <f t="shared" si="8"/>
        <v>0</v>
      </c>
      <c r="E111" s="23"/>
      <c r="F111" s="22">
        <v>0</v>
      </c>
      <c r="G111" s="24"/>
      <c r="H111" s="23"/>
      <c r="I111" s="25" t="s">
        <v>27</v>
      </c>
      <c r="J111" s="24"/>
      <c r="K111" s="24"/>
      <c r="L111" s="24"/>
      <c r="M111" s="23"/>
    </row>
    <row r="112" spans="1:13" s="8" customFormat="1" ht="45" customHeight="1">
      <c r="A112" s="5" t="s">
        <v>241</v>
      </c>
      <c r="B112" s="6" t="s">
        <v>242</v>
      </c>
      <c r="C112" s="7"/>
      <c r="D112" s="22">
        <f t="shared" si="8"/>
        <v>0</v>
      </c>
      <c r="E112" s="23"/>
      <c r="F112" s="22">
        <v>0</v>
      </c>
      <c r="G112" s="24"/>
      <c r="H112" s="23"/>
      <c r="I112" s="25" t="s">
        <v>27</v>
      </c>
      <c r="J112" s="24"/>
      <c r="K112" s="24"/>
      <c r="L112" s="24"/>
      <c r="M112" s="23"/>
    </row>
    <row r="113" spans="1:13" s="8" customFormat="1" ht="27" customHeight="1">
      <c r="A113" s="5" t="s">
        <v>243</v>
      </c>
      <c r="B113" s="6" t="s">
        <v>244</v>
      </c>
      <c r="C113" s="7"/>
      <c r="D113" s="22">
        <f t="shared" si="8"/>
        <v>0</v>
      </c>
      <c r="E113" s="23"/>
      <c r="F113" s="22">
        <v>0</v>
      </c>
      <c r="G113" s="24"/>
      <c r="H113" s="23"/>
      <c r="I113" s="25" t="s">
        <v>27</v>
      </c>
      <c r="J113" s="24"/>
      <c r="K113" s="24"/>
      <c r="L113" s="24"/>
      <c r="M113" s="23"/>
    </row>
    <row r="114" spans="1:13" s="8" customFormat="1" ht="42" customHeight="1">
      <c r="A114" s="5" t="s">
        <v>245</v>
      </c>
      <c r="B114" s="6" t="s">
        <v>246</v>
      </c>
      <c r="C114" s="7" t="s">
        <v>247</v>
      </c>
      <c r="D114" s="22">
        <f t="shared" si="8"/>
        <v>0</v>
      </c>
      <c r="E114" s="23"/>
      <c r="F114" s="22">
        <f>F115+F116+F121</f>
        <v>0</v>
      </c>
      <c r="G114" s="24"/>
      <c r="H114" s="23"/>
      <c r="I114" s="25" t="s">
        <v>27</v>
      </c>
      <c r="J114" s="24"/>
      <c r="K114" s="24"/>
      <c r="L114" s="24"/>
      <c r="M114" s="23"/>
    </row>
    <row r="115" spans="1:13" s="8" customFormat="1" ht="71.25" customHeight="1">
      <c r="A115" s="5" t="s">
        <v>248</v>
      </c>
      <c r="B115" s="6" t="s">
        <v>2</v>
      </c>
      <c r="C115" s="7"/>
      <c r="D115" s="22">
        <f aca="true" t="shared" si="9" ref="D115:D121">F115</f>
        <v>0</v>
      </c>
      <c r="E115" s="23"/>
      <c r="F115" s="22">
        <v>0</v>
      </c>
      <c r="G115" s="24"/>
      <c r="H115" s="23"/>
      <c r="I115" s="25" t="s">
        <v>27</v>
      </c>
      <c r="J115" s="24"/>
      <c r="K115" s="24"/>
      <c r="L115" s="24"/>
      <c r="M115" s="23"/>
    </row>
    <row r="116" spans="1:13" s="8" customFormat="1" ht="57.75" customHeight="1">
      <c r="A116" s="5" t="s">
        <v>249</v>
      </c>
      <c r="B116" s="6" t="s">
        <v>250</v>
      </c>
      <c r="C116" s="7"/>
      <c r="D116" s="22">
        <f t="shared" si="9"/>
        <v>0</v>
      </c>
      <c r="E116" s="23"/>
      <c r="F116" s="22">
        <f>F117+F118+F119+F120</f>
        <v>0</v>
      </c>
      <c r="G116" s="24"/>
      <c r="H116" s="23"/>
      <c r="I116" s="25" t="s">
        <v>27</v>
      </c>
      <c r="J116" s="24"/>
      <c r="K116" s="24"/>
      <c r="L116" s="24"/>
      <c r="M116" s="23"/>
    </row>
    <row r="117" spans="1:13" s="8" customFormat="1" ht="27" customHeight="1">
      <c r="A117" s="5" t="s">
        <v>251</v>
      </c>
      <c r="B117" s="6" t="s">
        <v>252</v>
      </c>
      <c r="C117" s="7"/>
      <c r="D117" s="22">
        <f t="shared" si="9"/>
        <v>0</v>
      </c>
      <c r="E117" s="23"/>
      <c r="F117" s="22">
        <v>0</v>
      </c>
      <c r="G117" s="24"/>
      <c r="H117" s="23"/>
      <c r="I117" s="25" t="s">
        <v>27</v>
      </c>
      <c r="J117" s="24"/>
      <c r="K117" s="24"/>
      <c r="L117" s="24"/>
      <c r="M117" s="23"/>
    </row>
    <row r="118" spans="1:13" s="8" customFormat="1" ht="27" customHeight="1">
      <c r="A118" s="5" t="s">
        <v>253</v>
      </c>
      <c r="B118" s="6" t="s">
        <v>254</v>
      </c>
      <c r="C118" s="7"/>
      <c r="D118" s="22">
        <f t="shared" si="9"/>
        <v>0</v>
      </c>
      <c r="E118" s="23"/>
      <c r="F118" s="22">
        <v>0</v>
      </c>
      <c r="G118" s="24"/>
      <c r="H118" s="23"/>
      <c r="I118" s="25" t="s">
        <v>27</v>
      </c>
      <c r="J118" s="24"/>
      <c r="K118" s="24"/>
      <c r="L118" s="24"/>
      <c r="M118" s="23"/>
    </row>
    <row r="119" spans="1:13" s="8" customFormat="1" ht="27" customHeight="1">
      <c r="A119" s="5" t="s">
        <v>255</v>
      </c>
      <c r="B119" s="6" t="s">
        <v>256</v>
      </c>
      <c r="C119" s="7"/>
      <c r="D119" s="22">
        <f t="shared" si="9"/>
        <v>0</v>
      </c>
      <c r="E119" s="23"/>
      <c r="F119" s="22">
        <v>0</v>
      </c>
      <c r="G119" s="24"/>
      <c r="H119" s="23"/>
      <c r="I119" s="25" t="s">
        <v>27</v>
      </c>
      <c r="J119" s="24"/>
      <c r="K119" s="24"/>
      <c r="L119" s="24"/>
      <c r="M119" s="23"/>
    </row>
    <row r="120" spans="1:13" s="8" customFormat="1" ht="27" customHeight="1">
      <c r="A120" s="5" t="s">
        <v>257</v>
      </c>
      <c r="B120" s="6" t="s">
        <v>258</v>
      </c>
      <c r="C120" s="7"/>
      <c r="D120" s="22">
        <f t="shared" si="9"/>
        <v>0</v>
      </c>
      <c r="E120" s="23"/>
      <c r="F120" s="22">
        <v>0</v>
      </c>
      <c r="G120" s="24"/>
      <c r="H120" s="23"/>
      <c r="I120" s="25" t="s">
        <v>27</v>
      </c>
      <c r="J120" s="24"/>
      <c r="K120" s="24"/>
      <c r="L120" s="24"/>
      <c r="M120" s="23"/>
    </row>
    <row r="121" spans="1:13" s="8" customFormat="1" ht="56.25" customHeight="1">
      <c r="A121" s="5" t="s">
        <v>259</v>
      </c>
      <c r="B121" s="6" t="s">
        <v>260</v>
      </c>
      <c r="C121" s="7"/>
      <c r="D121" s="22">
        <f t="shared" si="9"/>
        <v>0</v>
      </c>
      <c r="E121" s="23"/>
      <c r="F121" s="22">
        <v>0</v>
      </c>
      <c r="G121" s="24"/>
      <c r="H121" s="23"/>
      <c r="I121" s="25" t="s">
        <v>27</v>
      </c>
      <c r="J121" s="24"/>
      <c r="K121" s="24"/>
      <c r="L121" s="24"/>
      <c r="M121" s="23"/>
    </row>
    <row r="122" spans="1:13" s="8" customFormat="1" ht="27" customHeight="1">
      <c r="A122" s="5" t="s">
        <v>261</v>
      </c>
      <c r="B122" s="6" t="s">
        <v>262</v>
      </c>
      <c r="C122" s="7" t="s">
        <v>263</v>
      </c>
      <c r="D122" s="22">
        <f>F122</f>
        <v>10500</v>
      </c>
      <c r="E122" s="23"/>
      <c r="F122" s="22">
        <f>F123+F134</f>
        <v>10500</v>
      </c>
      <c r="G122" s="24"/>
      <c r="H122" s="23"/>
      <c r="I122" s="25" t="s">
        <v>27</v>
      </c>
      <c r="J122" s="24"/>
      <c r="K122" s="24"/>
      <c r="L122" s="24"/>
      <c r="M122" s="23"/>
    </row>
    <row r="123" spans="1:13" s="8" customFormat="1" ht="27" customHeight="1">
      <c r="A123" s="5" t="s">
        <v>264</v>
      </c>
      <c r="B123" s="6" t="s">
        <v>265</v>
      </c>
      <c r="C123" s="7"/>
      <c r="D123" s="22">
        <f>F123</f>
        <v>10500</v>
      </c>
      <c r="E123" s="23"/>
      <c r="F123" s="22">
        <f>F124+F125+F126+F127+F128+F129+F130+F131+F132+F133</f>
        <v>10500</v>
      </c>
      <c r="G123" s="24"/>
      <c r="H123" s="23"/>
      <c r="I123" s="25" t="s">
        <v>27</v>
      </c>
      <c r="J123" s="24"/>
      <c r="K123" s="24"/>
      <c r="L123" s="24"/>
      <c r="M123" s="23"/>
    </row>
    <row r="124" spans="1:13" s="8" customFormat="1" ht="27" customHeight="1">
      <c r="A124" s="5" t="s">
        <v>266</v>
      </c>
      <c r="B124" s="6" t="s">
        <v>267</v>
      </c>
      <c r="C124" s="7"/>
      <c r="D124" s="22">
        <f aca="true" t="shared" si="10" ref="D124:D132">F124</f>
        <v>10500</v>
      </c>
      <c r="E124" s="23"/>
      <c r="F124" s="22">
        <v>10500</v>
      </c>
      <c r="G124" s="24"/>
      <c r="H124" s="23"/>
      <c r="I124" s="25" t="s">
        <v>27</v>
      </c>
      <c r="J124" s="24"/>
      <c r="K124" s="24"/>
      <c r="L124" s="24"/>
      <c r="M124" s="23"/>
    </row>
    <row r="125" spans="1:13" s="8" customFormat="1" ht="27" customHeight="1">
      <c r="A125" s="5" t="s">
        <v>268</v>
      </c>
      <c r="B125" s="6" t="s">
        <v>269</v>
      </c>
      <c r="C125" s="7"/>
      <c r="D125" s="22">
        <f t="shared" si="10"/>
        <v>0</v>
      </c>
      <c r="E125" s="23"/>
      <c r="F125" s="22">
        <v>0</v>
      </c>
      <c r="G125" s="24"/>
      <c r="H125" s="23"/>
      <c r="I125" s="25" t="s">
        <v>27</v>
      </c>
      <c r="J125" s="24"/>
      <c r="K125" s="24"/>
      <c r="L125" s="24"/>
      <c r="M125" s="23"/>
    </row>
    <row r="126" spans="1:13" s="8" customFormat="1" ht="27" customHeight="1">
      <c r="A126" s="5" t="s">
        <v>270</v>
      </c>
      <c r="B126" s="6" t="s">
        <v>271</v>
      </c>
      <c r="C126" s="7" t="s">
        <v>272</v>
      </c>
      <c r="D126" s="22">
        <f t="shared" si="10"/>
        <v>0</v>
      </c>
      <c r="E126" s="23"/>
      <c r="F126" s="22">
        <v>0</v>
      </c>
      <c r="G126" s="24"/>
      <c r="H126" s="23"/>
      <c r="I126" s="25" t="s">
        <v>27</v>
      </c>
      <c r="J126" s="24"/>
      <c r="K126" s="24"/>
      <c r="L126" s="24"/>
      <c r="M126" s="23"/>
    </row>
    <row r="127" spans="1:13" s="8" customFormat="1" ht="27" customHeight="1">
      <c r="A127" s="5" t="s">
        <v>273</v>
      </c>
      <c r="B127" s="6" t="s">
        <v>274</v>
      </c>
      <c r="C127" s="7"/>
      <c r="D127" s="22">
        <f t="shared" si="10"/>
        <v>0</v>
      </c>
      <c r="E127" s="23"/>
      <c r="F127" s="22">
        <v>0</v>
      </c>
      <c r="G127" s="24"/>
      <c r="H127" s="23"/>
      <c r="I127" s="25" t="s">
        <v>27</v>
      </c>
      <c r="J127" s="24"/>
      <c r="K127" s="24"/>
      <c r="L127" s="24"/>
      <c r="M127" s="23"/>
    </row>
    <row r="128" spans="1:13" s="8" customFormat="1" ht="27" customHeight="1">
      <c r="A128" s="5" t="s">
        <v>275</v>
      </c>
      <c r="B128" s="6" t="s">
        <v>276</v>
      </c>
      <c r="C128" s="7"/>
      <c r="D128" s="22">
        <f t="shared" si="10"/>
        <v>0</v>
      </c>
      <c r="E128" s="23"/>
      <c r="F128" s="22">
        <v>0</v>
      </c>
      <c r="G128" s="24"/>
      <c r="H128" s="23"/>
      <c r="I128" s="25" t="s">
        <v>27</v>
      </c>
      <c r="J128" s="24"/>
      <c r="K128" s="24"/>
      <c r="L128" s="24"/>
      <c r="M128" s="23"/>
    </row>
    <row r="129" spans="1:13" s="8" customFormat="1" ht="27" customHeight="1">
      <c r="A129" s="5" t="s">
        <v>277</v>
      </c>
      <c r="B129" s="6" t="s">
        <v>278</v>
      </c>
      <c r="C129" s="7"/>
      <c r="D129" s="22">
        <f t="shared" si="10"/>
        <v>0</v>
      </c>
      <c r="E129" s="23"/>
      <c r="F129" s="22">
        <v>0</v>
      </c>
      <c r="G129" s="24"/>
      <c r="H129" s="23"/>
      <c r="I129" s="25" t="s">
        <v>27</v>
      </c>
      <c r="J129" s="24"/>
      <c r="K129" s="24"/>
      <c r="L129" s="24"/>
      <c r="M129" s="23"/>
    </row>
    <row r="130" spans="1:13" s="8" customFormat="1" ht="27" customHeight="1">
      <c r="A130" s="5" t="s">
        <v>279</v>
      </c>
      <c r="B130" s="6" t="s">
        <v>280</v>
      </c>
      <c r="C130" s="7"/>
      <c r="D130" s="22">
        <f t="shared" si="10"/>
        <v>0</v>
      </c>
      <c r="E130" s="23"/>
      <c r="F130" s="22">
        <v>0</v>
      </c>
      <c r="G130" s="24"/>
      <c r="H130" s="23"/>
      <c r="I130" s="25" t="s">
        <v>27</v>
      </c>
      <c r="J130" s="24"/>
      <c r="K130" s="24"/>
      <c r="L130" s="24"/>
      <c r="M130" s="23"/>
    </row>
    <row r="131" spans="1:13" s="8" customFormat="1" ht="27" customHeight="1">
      <c r="A131" s="5" t="s">
        <v>281</v>
      </c>
      <c r="B131" s="6" t="s">
        <v>282</v>
      </c>
      <c r="C131" s="7"/>
      <c r="D131" s="22">
        <f t="shared" si="10"/>
        <v>0</v>
      </c>
      <c r="E131" s="23"/>
      <c r="F131" s="22">
        <v>0</v>
      </c>
      <c r="G131" s="24"/>
      <c r="H131" s="23"/>
      <c r="I131" s="25" t="s">
        <v>27</v>
      </c>
      <c r="J131" s="24"/>
      <c r="K131" s="24"/>
      <c r="L131" s="24"/>
      <c r="M131" s="23"/>
    </row>
    <row r="132" spans="1:13" s="8" customFormat="1" ht="27" customHeight="1">
      <c r="A132" s="5" t="s">
        <v>283</v>
      </c>
      <c r="B132" s="6" t="s">
        <v>284</v>
      </c>
      <c r="C132" s="7"/>
      <c r="D132" s="22">
        <f t="shared" si="10"/>
        <v>0</v>
      </c>
      <c r="E132" s="23"/>
      <c r="F132" s="22">
        <v>0</v>
      </c>
      <c r="G132" s="24"/>
      <c r="H132" s="23"/>
      <c r="I132" s="25" t="s">
        <v>27</v>
      </c>
      <c r="J132" s="24"/>
      <c r="K132" s="24"/>
      <c r="L132" s="24"/>
      <c r="M132" s="23"/>
    </row>
    <row r="133" spans="1:13" s="8" customFormat="1" ht="27" customHeight="1">
      <c r="A133" s="5" t="s">
        <v>285</v>
      </c>
      <c r="B133" s="6" t="s">
        <v>286</v>
      </c>
      <c r="C133" s="7"/>
      <c r="D133" s="22">
        <f aca="true" t="shared" si="11" ref="D133:D140">F133</f>
        <v>0</v>
      </c>
      <c r="E133" s="23"/>
      <c r="F133" s="22">
        <v>0</v>
      </c>
      <c r="G133" s="24"/>
      <c r="H133" s="23"/>
      <c r="I133" s="25" t="s">
        <v>27</v>
      </c>
      <c r="J133" s="24"/>
      <c r="K133" s="24"/>
      <c r="L133" s="24"/>
      <c r="M133" s="23"/>
    </row>
    <row r="134" spans="1:13" s="8" customFormat="1" ht="27" customHeight="1">
      <c r="A134" s="5" t="s">
        <v>287</v>
      </c>
      <c r="B134" s="6" t="s">
        <v>288</v>
      </c>
      <c r="C134" s="7"/>
      <c r="D134" s="22">
        <f t="shared" si="11"/>
        <v>0</v>
      </c>
      <c r="E134" s="23"/>
      <c r="F134" s="22">
        <v>0</v>
      </c>
      <c r="G134" s="24"/>
      <c r="H134" s="23"/>
      <c r="I134" s="25" t="s">
        <v>27</v>
      </c>
      <c r="J134" s="24"/>
      <c r="K134" s="24"/>
      <c r="L134" s="24"/>
      <c r="M134" s="23"/>
    </row>
    <row r="135" spans="1:13" s="8" customFormat="1" ht="27" customHeight="1">
      <c r="A135" s="5" t="s">
        <v>289</v>
      </c>
      <c r="B135" s="6" t="s">
        <v>290</v>
      </c>
      <c r="C135" s="7" t="s">
        <v>291</v>
      </c>
      <c r="D135" s="22">
        <f t="shared" si="11"/>
        <v>0</v>
      </c>
      <c r="E135" s="23"/>
      <c r="F135" s="22">
        <f>F136+F137</f>
        <v>0</v>
      </c>
      <c r="G135" s="24"/>
      <c r="H135" s="23"/>
      <c r="I135" s="25" t="s">
        <v>27</v>
      </c>
      <c r="J135" s="24"/>
      <c r="K135" s="24"/>
      <c r="L135" s="24"/>
      <c r="M135" s="23"/>
    </row>
    <row r="136" spans="1:13" s="8" customFormat="1" ht="43.5" customHeight="1">
      <c r="A136" s="5" t="s">
        <v>292</v>
      </c>
      <c r="B136" s="6" t="s">
        <v>293</v>
      </c>
      <c r="C136" s="7"/>
      <c r="D136" s="22">
        <f t="shared" si="11"/>
        <v>0</v>
      </c>
      <c r="E136" s="23"/>
      <c r="F136" s="22">
        <v>0</v>
      </c>
      <c r="G136" s="24"/>
      <c r="H136" s="23"/>
      <c r="I136" s="25" t="s">
        <v>27</v>
      </c>
      <c r="J136" s="24"/>
      <c r="K136" s="24"/>
      <c r="L136" s="24"/>
      <c r="M136" s="23"/>
    </row>
    <row r="137" spans="1:13" s="8" customFormat="1" ht="48" customHeight="1">
      <c r="A137" s="5" t="s">
        <v>294</v>
      </c>
      <c r="B137" s="6" t="s">
        <v>295</v>
      </c>
      <c r="C137" s="7"/>
      <c r="D137" s="22">
        <f t="shared" si="11"/>
        <v>0</v>
      </c>
      <c r="E137" s="23"/>
      <c r="F137" s="22">
        <v>0</v>
      </c>
      <c r="G137" s="24"/>
      <c r="H137" s="23"/>
      <c r="I137" s="25" t="s">
        <v>27</v>
      </c>
      <c r="J137" s="24"/>
      <c r="K137" s="24"/>
      <c r="L137" s="24"/>
      <c r="M137" s="23"/>
    </row>
    <row r="138" spans="1:13" s="8" customFormat="1" ht="27" customHeight="1">
      <c r="A138" s="5" t="s">
        <v>296</v>
      </c>
      <c r="B138" s="6" t="s">
        <v>297</v>
      </c>
      <c r="C138" s="7" t="s">
        <v>298</v>
      </c>
      <c r="D138" s="22">
        <f t="shared" si="11"/>
        <v>0</v>
      </c>
      <c r="E138" s="23"/>
      <c r="F138" s="22">
        <f>F139+F140</f>
        <v>0</v>
      </c>
      <c r="G138" s="24"/>
      <c r="H138" s="23"/>
      <c r="I138" s="25" t="s">
        <v>27</v>
      </c>
      <c r="J138" s="24"/>
      <c r="K138" s="24"/>
      <c r="L138" s="24"/>
      <c r="M138" s="23"/>
    </row>
    <row r="139" spans="1:13" s="8" customFormat="1" ht="99.75" customHeight="1">
      <c r="A139" s="5" t="s">
        <v>299</v>
      </c>
      <c r="B139" s="6" t="s">
        <v>3</v>
      </c>
      <c r="C139" s="7"/>
      <c r="D139" s="22">
        <f t="shared" si="11"/>
        <v>0</v>
      </c>
      <c r="E139" s="23"/>
      <c r="F139" s="22">
        <v>0</v>
      </c>
      <c r="G139" s="24"/>
      <c r="H139" s="23"/>
      <c r="I139" s="25" t="s">
        <v>27</v>
      </c>
      <c r="J139" s="24"/>
      <c r="K139" s="24"/>
      <c r="L139" s="24"/>
      <c r="M139" s="23"/>
    </row>
    <row r="140" spans="1:13" s="8" customFormat="1" ht="88.5" customHeight="1">
      <c r="A140" s="5" t="s">
        <v>300</v>
      </c>
      <c r="B140" s="6" t="s">
        <v>4</v>
      </c>
      <c r="C140" s="7"/>
      <c r="D140" s="22">
        <f t="shared" si="11"/>
        <v>0</v>
      </c>
      <c r="E140" s="23"/>
      <c r="F140" s="22">
        <v>0</v>
      </c>
      <c r="G140" s="24"/>
      <c r="H140" s="23"/>
      <c r="I140" s="25" t="s">
        <v>27</v>
      </c>
      <c r="J140" s="24"/>
      <c r="K140" s="24"/>
      <c r="L140" s="24"/>
      <c r="M140" s="23"/>
    </row>
    <row r="141" spans="1:13" s="8" customFormat="1" ht="63" customHeight="1">
      <c r="A141" s="5" t="s">
        <v>301</v>
      </c>
      <c r="B141" s="6" t="s">
        <v>302</v>
      </c>
      <c r="C141" s="7" t="s">
        <v>303</v>
      </c>
      <c r="D141" s="22">
        <f>I141</f>
        <v>0</v>
      </c>
      <c r="E141" s="23"/>
      <c r="F141" s="25" t="s">
        <v>27</v>
      </c>
      <c r="G141" s="24"/>
      <c r="H141" s="23"/>
      <c r="I141" s="22">
        <f>I142+I143</f>
        <v>0</v>
      </c>
      <c r="J141" s="24"/>
      <c r="K141" s="24"/>
      <c r="L141" s="24"/>
      <c r="M141" s="23"/>
    </row>
    <row r="142" spans="1:13" s="8" customFormat="1" ht="110.25" customHeight="1">
      <c r="A142" s="5" t="s">
        <v>304</v>
      </c>
      <c r="B142" s="6" t="s">
        <v>5</v>
      </c>
      <c r="C142" s="7"/>
      <c r="D142" s="22">
        <f>I142</f>
        <v>0</v>
      </c>
      <c r="E142" s="23"/>
      <c r="F142" s="25" t="s">
        <v>27</v>
      </c>
      <c r="G142" s="24"/>
      <c r="H142" s="23"/>
      <c r="I142" s="22">
        <v>0</v>
      </c>
      <c r="J142" s="24"/>
      <c r="K142" s="24"/>
      <c r="L142" s="24"/>
      <c r="M142" s="23"/>
    </row>
    <row r="143" spans="1:13" s="8" customFormat="1" ht="100.5" customHeight="1">
      <c r="A143" s="5" t="s">
        <v>305</v>
      </c>
      <c r="B143" s="6" t="s">
        <v>6</v>
      </c>
      <c r="C143" s="7"/>
      <c r="D143" s="22">
        <f>I143</f>
        <v>0</v>
      </c>
      <c r="E143" s="23"/>
      <c r="F143" s="25" t="s">
        <v>27</v>
      </c>
      <c r="G143" s="24"/>
      <c r="H143" s="23"/>
      <c r="I143" s="22">
        <v>0</v>
      </c>
      <c r="J143" s="24"/>
      <c r="K143" s="24"/>
      <c r="L143" s="24"/>
      <c r="M143" s="23"/>
    </row>
    <row r="144" spans="1:13" s="8" customFormat="1" ht="27" customHeight="1">
      <c r="A144" s="5" t="s">
        <v>306</v>
      </c>
      <c r="B144" s="6" t="s">
        <v>307</v>
      </c>
      <c r="C144" s="7" t="s">
        <v>308</v>
      </c>
      <c r="D144" s="22">
        <f>F144+I144</f>
        <v>0</v>
      </c>
      <c r="E144" s="23"/>
      <c r="F144" s="22">
        <f>F147</f>
        <v>0</v>
      </c>
      <c r="G144" s="24"/>
      <c r="H144" s="23"/>
      <c r="I144" s="22">
        <f>I145++I146</f>
        <v>0</v>
      </c>
      <c r="J144" s="24"/>
      <c r="K144" s="24"/>
      <c r="L144" s="24"/>
      <c r="M144" s="23"/>
    </row>
    <row r="145" spans="1:13" s="8" customFormat="1" ht="27" customHeight="1">
      <c r="A145" s="5" t="s">
        <v>309</v>
      </c>
      <c r="B145" s="6" t="s">
        <v>310</v>
      </c>
      <c r="C145" s="7"/>
      <c r="D145" s="22">
        <f>I145</f>
        <v>0</v>
      </c>
      <c r="E145" s="23"/>
      <c r="F145" s="25" t="s">
        <v>27</v>
      </c>
      <c r="G145" s="24"/>
      <c r="H145" s="23"/>
      <c r="I145" s="22">
        <v>0</v>
      </c>
      <c r="J145" s="24"/>
      <c r="K145" s="24"/>
      <c r="L145" s="24"/>
      <c r="M145" s="23"/>
    </row>
    <row r="146" spans="1:13" s="8" customFormat="1" ht="27" customHeight="1">
      <c r="A146" s="5" t="s">
        <v>311</v>
      </c>
      <c r="B146" s="6" t="s">
        <v>312</v>
      </c>
      <c r="C146" s="7"/>
      <c r="D146" s="22">
        <f>I146</f>
        <v>0</v>
      </c>
      <c r="E146" s="23"/>
      <c r="F146" s="25" t="s">
        <v>27</v>
      </c>
      <c r="G146" s="24"/>
      <c r="H146" s="23"/>
      <c r="I146" s="22">
        <v>0</v>
      </c>
      <c r="J146" s="24"/>
      <c r="K146" s="24"/>
      <c r="L146" s="24"/>
      <c r="M146" s="23"/>
    </row>
    <row r="147" spans="1:13" s="8" customFormat="1" ht="27" customHeight="1">
      <c r="A147" s="5" t="s">
        <v>313</v>
      </c>
      <c r="B147" s="6" t="s">
        <v>314</v>
      </c>
      <c r="C147" s="7"/>
      <c r="D147" s="22">
        <f>F147</f>
        <v>0</v>
      </c>
      <c r="E147" s="23"/>
      <c r="F147" s="22">
        <v>0</v>
      </c>
      <c r="G147" s="24"/>
      <c r="H147" s="23"/>
      <c r="I147" s="25" t="s">
        <v>27</v>
      </c>
      <c r="J147" s="24"/>
      <c r="K147" s="24"/>
      <c r="L147" s="24"/>
      <c r="M147" s="23"/>
    </row>
    <row r="148" s="8" customFormat="1" ht="27" customHeight="1"/>
    <row r="149" s="8" customFormat="1" ht="27" customHeight="1"/>
    <row r="150" spans="1:9" s="8" customFormat="1" ht="27" customHeight="1">
      <c r="A150" s="26" t="s">
        <v>315</v>
      </c>
      <c r="B150" s="24"/>
      <c r="C150" s="24"/>
      <c r="D150" s="24"/>
      <c r="E150" s="24"/>
      <c r="F150" s="24"/>
      <c r="G150" s="24"/>
      <c r="H150" s="24"/>
      <c r="I150" s="23"/>
    </row>
    <row r="151" spans="1:9" s="8" customFormat="1" ht="27" customHeight="1">
      <c r="A151" s="5" t="s">
        <v>316</v>
      </c>
      <c r="B151" s="5" t="s">
        <v>10</v>
      </c>
      <c r="C151" s="27" t="s">
        <v>317</v>
      </c>
      <c r="D151" s="23"/>
      <c r="E151" s="27" t="s">
        <v>318</v>
      </c>
      <c r="F151" s="24"/>
      <c r="G151" s="23"/>
      <c r="H151" s="27" t="s">
        <v>319</v>
      </c>
      <c r="I151" s="23"/>
    </row>
    <row r="152" spans="1:9" s="8" customFormat="1" ht="44.25" customHeight="1">
      <c r="A152" s="5" t="s">
        <v>16</v>
      </c>
      <c r="B152" s="6" t="s">
        <v>320</v>
      </c>
      <c r="C152" s="28"/>
      <c r="D152" s="23"/>
      <c r="E152" s="28"/>
      <c r="F152" s="24"/>
      <c r="G152" s="23"/>
      <c r="H152" s="28"/>
      <c r="I152" s="23"/>
    </row>
    <row r="153" spans="1:9" s="8" customFormat="1" ht="50.25" customHeight="1">
      <c r="A153" s="5" t="s">
        <v>17</v>
      </c>
      <c r="B153" s="6" t="s">
        <v>321</v>
      </c>
      <c r="C153" s="28"/>
      <c r="D153" s="23"/>
      <c r="E153" s="28"/>
      <c r="F153" s="24"/>
      <c r="G153" s="23"/>
      <c r="H153" s="28"/>
      <c r="I153" s="23"/>
    </row>
    <row r="154" spans="1:9" s="8" customFormat="1" ht="27" customHeight="1">
      <c r="A154" s="5" t="s">
        <v>18</v>
      </c>
      <c r="B154" s="6" t="s">
        <v>322</v>
      </c>
      <c r="C154" s="28"/>
      <c r="D154" s="23"/>
      <c r="E154" s="28"/>
      <c r="F154" s="24"/>
      <c r="G154" s="23"/>
      <c r="H154" s="28"/>
      <c r="I154" s="23"/>
    </row>
    <row r="155" spans="1:9" s="8" customFormat="1" ht="27" customHeight="1">
      <c r="A155" s="5" t="s">
        <v>19</v>
      </c>
      <c r="B155" s="6" t="s">
        <v>323</v>
      </c>
      <c r="C155" s="28"/>
      <c r="D155" s="23"/>
      <c r="E155" s="28"/>
      <c r="F155" s="24"/>
      <c r="G155" s="23"/>
      <c r="H155" s="27" t="s">
        <v>324</v>
      </c>
      <c r="I155" s="23"/>
    </row>
    <row r="156" spans="1:9" s="8" customFormat="1" ht="27" customHeight="1">
      <c r="A156" s="5" t="s">
        <v>20</v>
      </c>
      <c r="B156" s="6" t="s">
        <v>325</v>
      </c>
      <c r="C156" s="28"/>
      <c r="D156" s="23"/>
      <c r="E156" s="28"/>
      <c r="F156" s="24"/>
      <c r="G156" s="23"/>
      <c r="H156" s="27" t="s">
        <v>324</v>
      </c>
      <c r="I156" s="23"/>
    </row>
    <row r="157" s="8" customFormat="1" ht="27" customHeight="1"/>
    <row r="158" s="8" customFormat="1" ht="27" customHeight="1"/>
    <row r="159" s="8" customFormat="1" ht="27" customHeight="1"/>
    <row r="160" s="8" customFormat="1" ht="27" customHeight="1"/>
    <row r="161" s="8" customFormat="1" ht="27" customHeight="1"/>
    <row r="162" s="8" customFormat="1" ht="27" customHeight="1"/>
    <row r="163" s="8" customFormat="1" ht="27" customHeight="1"/>
    <row r="164" s="8" customFormat="1" ht="27" customHeight="1"/>
    <row r="165" s="8" customFormat="1" ht="27" customHeight="1"/>
    <row r="166" s="8" customFormat="1" ht="27" customHeight="1"/>
    <row r="167" s="8" customFormat="1" ht="27" customHeight="1"/>
    <row r="168" s="8" customFormat="1" ht="27" customHeight="1"/>
    <row r="169" s="8" customFormat="1" ht="27" customHeight="1"/>
  </sheetData>
  <sheetProtection/>
  <mergeCells count="451">
    <mergeCell ref="C153:D153"/>
    <mergeCell ref="E153:G153"/>
    <mergeCell ref="H153:I153"/>
    <mergeCell ref="C152:D152"/>
    <mergeCell ref="E152:G152"/>
    <mergeCell ref="H152:I152"/>
    <mergeCell ref="C156:D156"/>
    <mergeCell ref="E156:G156"/>
    <mergeCell ref="H156:I156"/>
    <mergeCell ref="C154:D154"/>
    <mergeCell ref="E154:G154"/>
    <mergeCell ref="H154:I154"/>
    <mergeCell ref="C155:D155"/>
    <mergeCell ref="E155:G155"/>
    <mergeCell ref="H155:I155"/>
    <mergeCell ref="D147:E147"/>
    <mergeCell ref="F147:H147"/>
    <mergeCell ref="I147:M147"/>
    <mergeCell ref="A150:I150"/>
    <mergeCell ref="C151:D151"/>
    <mergeCell ref="E151:G151"/>
    <mergeCell ref="H151:I151"/>
    <mergeCell ref="D145:E145"/>
    <mergeCell ref="F145:H145"/>
    <mergeCell ref="I145:M145"/>
    <mergeCell ref="D146:E146"/>
    <mergeCell ref="F146:H146"/>
    <mergeCell ref="I146:M146"/>
    <mergeCell ref="D143:E143"/>
    <mergeCell ref="F143:H143"/>
    <mergeCell ref="I143:M143"/>
    <mergeCell ref="D144:E144"/>
    <mergeCell ref="F144:H144"/>
    <mergeCell ref="I144:M144"/>
    <mergeCell ref="D141:E141"/>
    <mergeCell ref="F141:H141"/>
    <mergeCell ref="I141:M141"/>
    <mergeCell ref="D142:E142"/>
    <mergeCell ref="F142:H142"/>
    <mergeCell ref="I142:M142"/>
    <mergeCell ref="D139:E139"/>
    <mergeCell ref="F139:H139"/>
    <mergeCell ref="I139:M139"/>
    <mergeCell ref="D140:E140"/>
    <mergeCell ref="F140:H140"/>
    <mergeCell ref="I140:M140"/>
    <mergeCell ref="D137:E137"/>
    <mergeCell ref="F137:H137"/>
    <mergeCell ref="I137:M137"/>
    <mergeCell ref="D138:E138"/>
    <mergeCell ref="F138:H138"/>
    <mergeCell ref="I138:M138"/>
    <mergeCell ref="D135:E135"/>
    <mergeCell ref="F135:H135"/>
    <mergeCell ref="I135:M135"/>
    <mergeCell ref="D136:E136"/>
    <mergeCell ref="F136:H136"/>
    <mergeCell ref="I136:M136"/>
    <mergeCell ref="D133:E133"/>
    <mergeCell ref="F133:H133"/>
    <mergeCell ref="I133:M133"/>
    <mergeCell ref="D134:E134"/>
    <mergeCell ref="F134:H134"/>
    <mergeCell ref="I134:M134"/>
    <mergeCell ref="D131:E131"/>
    <mergeCell ref="F131:H131"/>
    <mergeCell ref="I131:M131"/>
    <mergeCell ref="D132:E132"/>
    <mergeCell ref="F132:H132"/>
    <mergeCell ref="I132:M132"/>
    <mergeCell ref="D129:E129"/>
    <mergeCell ref="F129:H129"/>
    <mergeCell ref="I129:M129"/>
    <mergeCell ref="D130:E130"/>
    <mergeCell ref="F130:H130"/>
    <mergeCell ref="I130:M130"/>
    <mergeCell ref="D127:E127"/>
    <mergeCell ref="F127:H127"/>
    <mergeCell ref="I127:M127"/>
    <mergeCell ref="D128:E128"/>
    <mergeCell ref="F128:H128"/>
    <mergeCell ref="I128:M128"/>
    <mergeCell ref="D125:E125"/>
    <mergeCell ref="F125:H125"/>
    <mergeCell ref="I125:M125"/>
    <mergeCell ref="D126:E126"/>
    <mergeCell ref="F126:H126"/>
    <mergeCell ref="I126:M126"/>
    <mergeCell ref="D123:E123"/>
    <mergeCell ref="F123:H123"/>
    <mergeCell ref="I123:M123"/>
    <mergeCell ref="D124:E124"/>
    <mergeCell ref="F124:H124"/>
    <mergeCell ref="I124:M124"/>
    <mergeCell ref="D121:E121"/>
    <mergeCell ref="F121:H121"/>
    <mergeCell ref="I121:M121"/>
    <mergeCell ref="D122:E122"/>
    <mergeCell ref="F122:H122"/>
    <mergeCell ref="I122:M122"/>
    <mergeCell ref="D119:E119"/>
    <mergeCell ref="F119:H119"/>
    <mergeCell ref="I119:M119"/>
    <mergeCell ref="D120:E120"/>
    <mergeCell ref="F120:H120"/>
    <mergeCell ref="I120:M120"/>
    <mergeCell ref="D117:E117"/>
    <mergeCell ref="F117:H117"/>
    <mergeCell ref="I117:M117"/>
    <mergeCell ref="D118:E118"/>
    <mergeCell ref="F118:H118"/>
    <mergeCell ref="I118:M118"/>
    <mergeCell ref="D115:E115"/>
    <mergeCell ref="F115:H115"/>
    <mergeCell ref="I115:M115"/>
    <mergeCell ref="D116:E116"/>
    <mergeCell ref="F116:H116"/>
    <mergeCell ref="I116:M116"/>
    <mergeCell ref="D113:E113"/>
    <mergeCell ref="F113:H113"/>
    <mergeCell ref="I113:M113"/>
    <mergeCell ref="D114:E114"/>
    <mergeCell ref="F114:H114"/>
    <mergeCell ref="I114:M114"/>
    <mergeCell ref="D111:E111"/>
    <mergeCell ref="F111:H111"/>
    <mergeCell ref="I111:M111"/>
    <mergeCell ref="D112:E112"/>
    <mergeCell ref="F112:H112"/>
    <mergeCell ref="I112:M112"/>
    <mergeCell ref="D109:E109"/>
    <mergeCell ref="F109:H109"/>
    <mergeCell ref="I109:M109"/>
    <mergeCell ref="D110:E110"/>
    <mergeCell ref="F110:H110"/>
    <mergeCell ref="I110:M110"/>
    <mergeCell ref="D107:E107"/>
    <mergeCell ref="F107:H107"/>
    <mergeCell ref="I107:M107"/>
    <mergeCell ref="D108:E108"/>
    <mergeCell ref="F108:H108"/>
    <mergeCell ref="I108:M108"/>
    <mergeCell ref="D105:E105"/>
    <mergeCell ref="F105:H105"/>
    <mergeCell ref="I105:M105"/>
    <mergeCell ref="D106:E106"/>
    <mergeCell ref="F106:H106"/>
    <mergeCell ref="I106:M106"/>
    <mergeCell ref="D103:E103"/>
    <mergeCell ref="F103:H103"/>
    <mergeCell ref="I103:M103"/>
    <mergeCell ref="D104:E104"/>
    <mergeCell ref="F104:H104"/>
    <mergeCell ref="I104:M104"/>
    <mergeCell ref="D101:E101"/>
    <mergeCell ref="F101:H101"/>
    <mergeCell ref="I101:M101"/>
    <mergeCell ref="D102:E102"/>
    <mergeCell ref="F102:H102"/>
    <mergeCell ref="I102:M102"/>
    <mergeCell ref="D99:E99"/>
    <mergeCell ref="F99:H99"/>
    <mergeCell ref="I99:M99"/>
    <mergeCell ref="D100:E100"/>
    <mergeCell ref="F100:H100"/>
    <mergeCell ref="I100:M100"/>
    <mergeCell ref="D97:E97"/>
    <mergeCell ref="F97:H97"/>
    <mergeCell ref="I97:M97"/>
    <mergeCell ref="D98:E98"/>
    <mergeCell ref="F98:H98"/>
    <mergeCell ref="I98:M98"/>
    <mergeCell ref="D95:E95"/>
    <mergeCell ref="F95:H95"/>
    <mergeCell ref="I95:M95"/>
    <mergeCell ref="D96:E96"/>
    <mergeCell ref="F96:H96"/>
    <mergeCell ref="I96:M96"/>
    <mergeCell ref="D93:E93"/>
    <mergeCell ref="F93:H93"/>
    <mergeCell ref="I93:M93"/>
    <mergeCell ref="D94:E94"/>
    <mergeCell ref="F94:H94"/>
    <mergeCell ref="I94:M94"/>
    <mergeCell ref="D91:E91"/>
    <mergeCell ref="F91:H91"/>
    <mergeCell ref="I91:M91"/>
    <mergeCell ref="D92:E92"/>
    <mergeCell ref="F92:H92"/>
    <mergeCell ref="I92:M92"/>
    <mergeCell ref="D89:E89"/>
    <mergeCell ref="F89:H89"/>
    <mergeCell ref="I89:M89"/>
    <mergeCell ref="D90:E90"/>
    <mergeCell ref="F90:H90"/>
    <mergeCell ref="I90:M90"/>
    <mergeCell ref="D87:E87"/>
    <mergeCell ref="F87:H87"/>
    <mergeCell ref="I87:M87"/>
    <mergeCell ref="D88:E88"/>
    <mergeCell ref="F88:H88"/>
    <mergeCell ref="I88:M88"/>
    <mergeCell ref="D85:E85"/>
    <mergeCell ref="F85:H85"/>
    <mergeCell ref="I85:M85"/>
    <mergeCell ref="D86:E86"/>
    <mergeCell ref="F86:H86"/>
    <mergeCell ref="I86:M86"/>
    <mergeCell ref="D83:E83"/>
    <mergeCell ref="F83:H83"/>
    <mergeCell ref="I83:M83"/>
    <mergeCell ref="D84:E84"/>
    <mergeCell ref="F84:H84"/>
    <mergeCell ref="I84:M84"/>
    <mergeCell ref="D81:E81"/>
    <mergeCell ref="F81:H81"/>
    <mergeCell ref="I81:M81"/>
    <mergeCell ref="D82:E82"/>
    <mergeCell ref="F82:H82"/>
    <mergeCell ref="I82:M82"/>
    <mergeCell ref="D79:E79"/>
    <mergeCell ref="F79:H79"/>
    <mergeCell ref="I79:M79"/>
    <mergeCell ref="D80:E80"/>
    <mergeCell ref="F80:H80"/>
    <mergeCell ref="I80:M80"/>
    <mergeCell ref="D77:E77"/>
    <mergeCell ref="F77:H77"/>
    <mergeCell ref="I77:M77"/>
    <mergeCell ref="D78:E78"/>
    <mergeCell ref="F78:H78"/>
    <mergeCell ref="I78:M78"/>
    <mergeCell ref="D75:E75"/>
    <mergeCell ref="F75:H75"/>
    <mergeCell ref="I75:M75"/>
    <mergeCell ref="D76:E76"/>
    <mergeCell ref="F76:H76"/>
    <mergeCell ref="I76:M76"/>
    <mergeCell ref="D73:E73"/>
    <mergeCell ref="F73:H73"/>
    <mergeCell ref="I73:M73"/>
    <mergeCell ref="D74:E74"/>
    <mergeCell ref="F74:H74"/>
    <mergeCell ref="I74:M74"/>
    <mergeCell ref="D71:E71"/>
    <mergeCell ref="F71:H71"/>
    <mergeCell ref="I71:M71"/>
    <mergeCell ref="D72:E72"/>
    <mergeCell ref="F72:H72"/>
    <mergeCell ref="I72:M72"/>
    <mergeCell ref="D69:E69"/>
    <mergeCell ref="F69:H69"/>
    <mergeCell ref="I69:M69"/>
    <mergeCell ref="D70:E70"/>
    <mergeCell ref="F70:H70"/>
    <mergeCell ref="I70:M70"/>
    <mergeCell ref="D67:E67"/>
    <mergeCell ref="F67:H67"/>
    <mergeCell ref="I67:M67"/>
    <mergeCell ref="D68:E68"/>
    <mergeCell ref="F68:H68"/>
    <mergeCell ref="I68:M68"/>
    <mergeCell ref="D65:E65"/>
    <mergeCell ref="F65:H65"/>
    <mergeCell ref="I65:M65"/>
    <mergeCell ref="D66:E66"/>
    <mergeCell ref="F66:H66"/>
    <mergeCell ref="I66:M66"/>
    <mergeCell ref="D63:E63"/>
    <mergeCell ref="F63:H63"/>
    <mergeCell ref="I63:M63"/>
    <mergeCell ref="D64:E64"/>
    <mergeCell ref="F64:H64"/>
    <mergeCell ref="I64:M64"/>
    <mergeCell ref="D61:E61"/>
    <mergeCell ref="F61:H61"/>
    <mergeCell ref="I61:M61"/>
    <mergeCell ref="D62:E62"/>
    <mergeCell ref="F62:H62"/>
    <mergeCell ref="I62:M62"/>
    <mergeCell ref="D59:E59"/>
    <mergeCell ref="F59:H59"/>
    <mergeCell ref="I59:M59"/>
    <mergeCell ref="D60:E60"/>
    <mergeCell ref="F60:H60"/>
    <mergeCell ref="I60:M60"/>
    <mergeCell ref="D57:E57"/>
    <mergeCell ref="F57:H57"/>
    <mergeCell ref="I57:M57"/>
    <mergeCell ref="D58:E58"/>
    <mergeCell ref="F58:H58"/>
    <mergeCell ref="I58:M58"/>
    <mergeCell ref="D55:E55"/>
    <mergeCell ref="F55:H55"/>
    <mergeCell ref="I55:M55"/>
    <mergeCell ref="D56:E56"/>
    <mergeCell ref="F56:H56"/>
    <mergeCell ref="I56:M56"/>
    <mergeCell ref="D53:E53"/>
    <mergeCell ref="F53:H53"/>
    <mergeCell ref="I53:M53"/>
    <mergeCell ref="D54:E54"/>
    <mergeCell ref="F54:H54"/>
    <mergeCell ref="I54:M54"/>
    <mergeCell ref="D51:E51"/>
    <mergeCell ref="F51:H51"/>
    <mergeCell ref="I51:M51"/>
    <mergeCell ref="D52:E52"/>
    <mergeCell ref="F52:H52"/>
    <mergeCell ref="I52:M52"/>
    <mergeCell ref="D49:E49"/>
    <mergeCell ref="F49:H49"/>
    <mergeCell ref="I49:M49"/>
    <mergeCell ref="D50:E50"/>
    <mergeCell ref="F50:H50"/>
    <mergeCell ref="I50:M50"/>
    <mergeCell ref="D47:E47"/>
    <mergeCell ref="F47:H47"/>
    <mergeCell ref="I47:M47"/>
    <mergeCell ref="D48:E48"/>
    <mergeCell ref="F48:H48"/>
    <mergeCell ref="I48:M48"/>
    <mergeCell ref="D45:E45"/>
    <mergeCell ref="F45:H45"/>
    <mergeCell ref="I45:M45"/>
    <mergeCell ref="D46:E46"/>
    <mergeCell ref="F46:H46"/>
    <mergeCell ref="I46:M46"/>
    <mergeCell ref="D43:E43"/>
    <mergeCell ref="F43:H43"/>
    <mergeCell ref="I43:M43"/>
    <mergeCell ref="D44:E44"/>
    <mergeCell ref="F44:H44"/>
    <mergeCell ref="I44:M44"/>
    <mergeCell ref="D41:E41"/>
    <mergeCell ref="F41:H41"/>
    <mergeCell ref="I41:M41"/>
    <mergeCell ref="D42:E42"/>
    <mergeCell ref="F42:H42"/>
    <mergeCell ref="I42:M42"/>
    <mergeCell ref="D39:E39"/>
    <mergeCell ref="F39:H39"/>
    <mergeCell ref="I39:M39"/>
    <mergeCell ref="D40:E40"/>
    <mergeCell ref="F40:H40"/>
    <mergeCell ref="I40:M40"/>
    <mergeCell ref="D37:E37"/>
    <mergeCell ref="F37:H37"/>
    <mergeCell ref="I37:M37"/>
    <mergeCell ref="D38:E38"/>
    <mergeCell ref="F38:H38"/>
    <mergeCell ref="I38:M38"/>
    <mergeCell ref="D35:E35"/>
    <mergeCell ref="F35:H35"/>
    <mergeCell ref="I35:M35"/>
    <mergeCell ref="D36:E36"/>
    <mergeCell ref="F36:H36"/>
    <mergeCell ref="I36:M36"/>
    <mergeCell ref="D33:E33"/>
    <mergeCell ref="F33:H33"/>
    <mergeCell ref="I33:M33"/>
    <mergeCell ref="D34:E34"/>
    <mergeCell ref="F34:H34"/>
    <mergeCell ref="I34:M34"/>
    <mergeCell ref="D31:E31"/>
    <mergeCell ref="F31:H31"/>
    <mergeCell ref="I31:M31"/>
    <mergeCell ref="D32:E32"/>
    <mergeCell ref="F32:H32"/>
    <mergeCell ref="I32:M32"/>
    <mergeCell ref="D29:E29"/>
    <mergeCell ref="F29:H29"/>
    <mergeCell ref="I29:M29"/>
    <mergeCell ref="D30:E30"/>
    <mergeCell ref="F30:H30"/>
    <mergeCell ref="I30:M30"/>
    <mergeCell ref="D27:E27"/>
    <mergeCell ref="F27:H27"/>
    <mergeCell ref="I27:M27"/>
    <mergeCell ref="D28:E28"/>
    <mergeCell ref="F28:H28"/>
    <mergeCell ref="I28:M28"/>
    <mergeCell ref="D25:E25"/>
    <mergeCell ref="F25:H25"/>
    <mergeCell ref="I25:M25"/>
    <mergeCell ref="D26:E26"/>
    <mergeCell ref="F26:H26"/>
    <mergeCell ref="I26:M26"/>
    <mergeCell ref="D23:E23"/>
    <mergeCell ref="F23:H23"/>
    <mergeCell ref="I23:M23"/>
    <mergeCell ref="D24:E24"/>
    <mergeCell ref="F24:H24"/>
    <mergeCell ref="I24:M24"/>
    <mergeCell ref="D21:E21"/>
    <mergeCell ref="F21:H21"/>
    <mergeCell ref="I21:M21"/>
    <mergeCell ref="D22:E22"/>
    <mergeCell ref="F22:H22"/>
    <mergeCell ref="I22:M22"/>
    <mergeCell ref="D19:E19"/>
    <mergeCell ref="F19:H19"/>
    <mergeCell ref="I19:M19"/>
    <mergeCell ref="D20:E20"/>
    <mergeCell ref="F20:H20"/>
    <mergeCell ref="I20:M20"/>
    <mergeCell ref="D17:E17"/>
    <mergeCell ref="F17:H17"/>
    <mergeCell ref="I17:M17"/>
    <mergeCell ref="D18:E18"/>
    <mergeCell ref="F18:H18"/>
    <mergeCell ref="I18:M18"/>
    <mergeCell ref="D15:E15"/>
    <mergeCell ref="F15:H15"/>
    <mergeCell ref="I15:M15"/>
    <mergeCell ref="D16:E16"/>
    <mergeCell ref="F16:H16"/>
    <mergeCell ref="I16:M16"/>
    <mergeCell ref="D13:E13"/>
    <mergeCell ref="F13:H13"/>
    <mergeCell ref="I13:M13"/>
    <mergeCell ref="D14:E14"/>
    <mergeCell ref="F14:H14"/>
    <mergeCell ref="I14:M14"/>
    <mergeCell ref="D11:E11"/>
    <mergeCell ref="F11:H11"/>
    <mergeCell ref="I11:M11"/>
    <mergeCell ref="D12:E12"/>
    <mergeCell ref="F12:H12"/>
    <mergeCell ref="I12:M12"/>
    <mergeCell ref="D9:E9"/>
    <mergeCell ref="F9:H9"/>
    <mergeCell ref="I9:M9"/>
    <mergeCell ref="D10:E10"/>
    <mergeCell ref="F10:H10"/>
    <mergeCell ref="I10:M10"/>
    <mergeCell ref="D7:E7"/>
    <mergeCell ref="F7:H7"/>
    <mergeCell ref="I7:M7"/>
    <mergeCell ref="D8:E8"/>
    <mergeCell ref="F8:H8"/>
    <mergeCell ref="I8:M8"/>
    <mergeCell ref="A1:K1"/>
    <mergeCell ref="G3:L3"/>
    <mergeCell ref="A5:A6"/>
    <mergeCell ref="B5:B6"/>
    <mergeCell ref="C5:C6"/>
    <mergeCell ref="D5:E6"/>
    <mergeCell ref="F5:J5"/>
    <mergeCell ref="F6:H6"/>
    <mergeCell ref="I6:M6"/>
  </mergeCells>
  <printOptions/>
  <pageMargins left="0.6000000000000001" right="0" top="0.2" bottom="0.2" header="0.2" footer="0.2"/>
  <pageSetup horizontalDpi="300" verticalDpi="300" orientation="portrait" scale="90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2020-11-01T14:05:24Z</dcterms:created>
  <dcterms:modified xsi:type="dcterms:W3CDTF">2021-01-27T08:29:43Z</dcterms:modified>
  <cp:category/>
  <cp:version/>
  <cp:contentType/>
  <cp:contentStatus/>
</cp:coreProperties>
</file>